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defaultThemeVersion="124226"/>
  <mc:AlternateContent xmlns:mc="http://schemas.openxmlformats.org/markup-compatibility/2006">
    <mc:Choice Requires="x15">
      <x15ac:absPath xmlns:x15ac="http://schemas.microsoft.com/office/spreadsheetml/2010/11/ac" url="/Users/amiranas/Desktop/"/>
    </mc:Choice>
  </mc:AlternateContent>
  <xr:revisionPtr revIDLastSave="0" documentId="13_ncr:1_{765E484E-4CAF-6246-8106-0A55D9886982}" xr6:coauthVersionLast="36" xr6:coauthVersionMax="36" xr10:uidLastSave="{00000000-0000-0000-0000-000000000000}"/>
  <bookViews>
    <workbookView xWindow="0" yWindow="0" windowWidth="28800" windowHeight="18000" tabRatio="813" activeTab="3" xr2:uid="{00000000-000D-0000-FFFF-FFFF00000000}"/>
  </bookViews>
  <sheets>
    <sheet name="Introduction" sheetId="11" r:id="rId1"/>
    <sheet name="Costing for Manufactring" sheetId="13" r:id="rId2"/>
    <sheet name="Costing for retailers" sheetId="14" r:id="rId3"/>
    <sheet name="Job Costing" sheetId="15" r:id="rId4"/>
    <sheet name="Sales Forecast" sheetId="7" r:id="rId5"/>
    <sheet name="Survival Budget" sheetId="9" r:id="rId6"/>
    <sheet name="Cashflow Forecast" sheetId="8" r:id="rId7"/>
    <sheet name="Break-even" sheetId="10" r:id="rId8"/>
  </sheets>
  <definedNames>
    <definedName name="valuevx">42.314159</definedName>
    <definedName name="vertex42_copyright" hidden="1">"© 2011 Vertex42 LLC"</definedName>
    <definedName name="vertex42_id" hidden="1">"business-startup-costs.xls"</definedName>
    <definedName name="vertex42_title" hidden="1">"Small Business Startup Costs"</definedName>
  </definedNames>
  <calcPr calcId="181029"/>
</workbook>
</file>

<file path=xl/calcChain.xml><?xml version="1.0" encoding="utf-8"?>
<calcChain xmlns="http://schemas.openxmlformats.org/spreadsheetml/2006/main">
  <c r="G5" i="14" l="1"/>
  <c r="I5" i="14" s="1"/>
  <c r="J5" i="14" s="1"/>
  <c r="K5" i="14" s="1"/>
  <c r="G6" i="14"/>
  <c r="I6" i="14" s="1"/>
  <c r="J6" i="14" s="1"/>
  <c r="K6" i="14" s="1"/>
  <c r="G7" i="14"/>
  <c r="I7" i="14" s="1"/>
  <c r="J7" i="14" s="1"/>
  <c r="K7" i="14" s="1"/>
  <c r="G8" i="14"/>
  <c r="I8" i="14" s="1"/>
  <c r="J8" i="14" s="1"/>
  <c r="K8" i="14" s="1"/>
  <c r="G9" i="14"/>
  <c r="I9" i="14"/>
  <c r="J9" i="14"/>
  <c r="K9" i="14" s="1"/>
  <c r="G10" i="14"/>
  <c r="I10" i="14"/>
  <c r="J10" i="14"/>
  <c r="K10" i="14"/>
  <c r="G11" i="14"/>
  <c r="I11" i="14"/>
  <c r="J11" i="14"/>
  <c r="K11" i="14" s="1"/>
  <c r="G12" i="14"/>
  <c r="I12" i="14"/>
  <c r="J12" i="14"/>
  <c r="K12" i="14"/>
  <c r="G13" i="14"/>
  <c r="I13" i="14"/>
  <c r="J13" i="14"/>
  <c r="K13" i="14" s="1"/>
  <c r="G14" i="14"/>
  <c r="I14" i="14"/>
  <c r="J14" i="14"/>
  <c r="K14" i="14"/>
  <c r="G15" i="14"/>
  <c r="I15" i="14"/>
  <c r="J15" i="14"/>
  <c r="K15" i="14" s="1"/>
  <c r="G36" i="8" l="1"/>
  <c r="F36" i="8"/>
  <c r="E36" i="8"/>
  <c r="D6" i="10" l="1"/>
  <c r="D9" i="10" s="1"/>
  <c r="D8" i="10" l="1"/>
  <c r="D8" i="15"/>
  <c r="D21" i="15" s="1"/>
  <c r="D9" i="15"/>
  <c r="D22" i="15" s="1"/>
  <c r="D18" i="15"/>
  <c r="D18" i="13"/>
  <c r="D20" i="13" s="1"/>
  <c r="D21" i="13" s="1"/>
  <c r="D22" i="13" s="1"/>
  <c r="D24" i="15" l="1"/>
  <c r="D26" i="15" s="1"/>
  <c r="C1" i="8"/>
  <c r="D24" i="9" l="1"/>
  <c r="D34" i="9"/>
  <c r="F4" i="8"/>
  <c r="G4" i="8"/>
  <c r="H4" i="8"/>
  <c r="I4" i="8"/>
  <c r="J4" i="8"/>
  <c r="K4" i="8"/>
  <c r="L4" i="8"/>
  <c r="M4" i="8"/>
  <c r="N4" i="8"/>
  <c r="O4" i="8"/>
  <c r="P4" i="8"/>
  <c r="E4" i="8"/>
  <c r="Q6" i="8"/>
  <c r="Q7" i="8"/>
  <c r="Q8" i="8"/>
  <c r="Q9" i="8"/>
  <c r="Q10" i="8"/>
  <c r="Q11" i="8"/>
  <c r="Q12" i="8"/>
  <c r="D13" i="8"/>
  <c r="E13" i="8"/>
  <c r="E37" i="8" s="1"/>
  <c r="F13" i="8"/>
  <c r="F37" i="8" s="1"/>
  <c r="G13" i="8"/>
  <c r="G37" i="8" s="1"/>
  <c r="H13" i="8"/>
  <c r="I13" i="8"/>
  <c r="J13" i="8"/>
  <c r="K13" i="8"/>
  <c r="K37" i="8" s="1"/>
  <c r="L13" i="8"/>
  <c r="M13" i="8"/>
  <c r="N13" i="8"/>
  <c r="O13" i="8"/>
  <c r="P13" i="8"/>
  <c r="Q15" i="8"/>
  <c r="Q16" i="8"/>
  <c r="Q18" i="8"/>
  <c r="Q19" i="8"/>
  <c r="Q20" i="8"/>
  <c r="Q21" i="8"/>
  <c r="Q22" i="8"/>
  <c r="Q23" i="8"/>
  <c r="Q24" i="8"/>
  <c r="Q25" i="8"/>
  <c r="Q26" i="8"/>
  <c r="Q27" i="8"/>
  <c r="Q28" i="8"/>
  <c r="Q29" i="8"/>
  <c r="Q30" i="8"/>
  <c r="Q31" i="8"/>
  <c r="Q32" i="8"/>
  <c r="Q33" i="8"/>
  <c r="Q34" i="8"/>
  <c r="D36" i="8"/>
  <c r="H36" i="8"/>
  <c r="I36" i="8"/>
  <c r="J36" i="8"/>
  <c r="J37" i="8" s="1"/>
  <c r="K36" i="8"/>
  <c r="L36" i="8"/>
  <c r="M36" i="8"/>
  <c r="N36" i="8"/>
  <c r="N37" i="8" s="1"/>
  <c r="O36" i="8"/>
  <c r="P36" i="8"/>
  <c r="H37" i="8" l="1"/>
  <c r="O37" i="8"/>
  <c r="I37" i="8"/>
  <c r="L37" i="8"/>
  <c r="D37" i="8"/>
  <c r="D39" i="8" s="1"/>
  <c r="E38" i="8" s="1"/>
  <c r="M37" i="8"/>
  <c r="P37" i="8"/>
  <c r="E39" i="8"/>
  <c r="F38" i="8" s="1"/>
  <c r="F39" i="8" s="1"/>
  <c r="D35" i="9"/>
  <c r="Q13" i="8"/>
  <c r="Q36" i="8"/>
  <c r="G38" i="8" l="1"/>
  <c r="G39" i="8" s="1"/>
  <c r="H38" i="8" s="1"/>
  <c r="H39" i="8" s="1"/>
  <c r="I38" i="8" s="1"/>
  <c r="I39" i="8" s="1"/>
  <c r="J38" i="8" s="1"/>
  <c r="J39" i="8" s="1"/>
  <c r="K38" i="8" s="1"/>
  <c r="K39" i="8" s="1"/>
  <c r="L38" i="8" s="1"/>
  <c r="L39" i="8" s="1"/>
  <c r="M38" i="8" s="1"/>
  <c r="M39" i="8" s="1"/>
  <c r="N38" i="8" s="1"/>
  <c r="N39" i="8" s="1"/>
  <c r="O38" i="8" s="1"/>
  <c r="O39" i="8" s="1"/>
  <c r="Q37" i="8"/>
  <c r="F8" i="7"/>
  <c r="G8" i="7"/>
  <c r="N8" i="7"/>
  <c r="O8" i="7"/>
  <c r="K9" i="7"/>
  <c r="N9" i="7"/>
  <c r="O9" i="7"/>
  <c r="J8" i="7"/>
  <c r="M8" i="7"/>
  <c r="E9" i="7"/>
  <c r="F9" i="7"/>
  <c r="J9" i="7"/>
  <c r="P7" i="7"/>
  <c r="D8" i="7"/>
  <c r="E8" i="7"/>
  <c r="H8" i="7"/>
  <c r="I8" i="7"/>
  <c r="K8" i="7"/>
  <c r="L8" i="7"/>
  <c r="D9" i="7"/>
  <c r="G9" i="7"/>
  <c r="H9" i="7"/>
  <c r="I9" i="7"/>
  <c r="L9" i="7"/>
  <c r="M9" i="7"/>
  <c r="F16" i="7"/>
  <c r="G16" i="7"/>
  <c r="H16" i="7"/>
  <c r="I16" i="7"/>
  <c r="J16" i="7"/>
  <c r="K16" i="7"/>
  <c r="N16" i="7"/>
  <c r="O16" i="7"/>
  <c r="D17" i="7"/>
  <c r="E17" i="7"/>
  <c r="F17" i="7"/>
  <c r="I17" i="7"/>
  <c r="J17" i="7"/>
  <c r="N17" i="7"/>
  <c r="P15" i="7"/>
  <c r="D16" i="7"/>
  <c r="E16" i="7"/>
  <c r="L16" i="7"/>
  <c r="M16" i="7"/>
  <c r="G17" i="7"/>
  <c r="H17" i="7"/>
  <c r="K17" i="7"/>
  <c r="L17" i="7"/>
  <c r="M17" i="7"/>
  <c r="O17" i="7"/>
  <c r="E24" i="7"/>
  <c r="F24" i="7"/>
  <c r="G24" i="7"/>
  <c r="H24" i="7"/>
  <c r="I24" i="7"/>
  <c r="J24" i="7"/>
  <c r="K24" i="7"/>
  <c r="M24" i="7"/>
  <c r="N24" i="7"/>
  <c r="O24" i="7"/>
  <c r="D25" i="7"/>
  <c r="E25" i="7"/>
  <c r="F25" i="7"/>
  <c r="G25" i="7"/>
  <c r="I25" i="7"/>
  <c r="J25" i="7"/>
  <c r="K25" i="7"/>
  <c r="L25" i="7"/>
  <c r="M25" i="7"/>
  <c r="N25" i="7"/>
  <c r="O25" i="7"/>
  <c r="P23" i="7"/>
  <c r="D24" i="7"/>
  <c r="L24" i="7"/>
  <c r="H25" i="7"/>
  <c r="F32" i="7"/>
  <c r="G32" i="7"/>
  <c r="I32" i="7"/>
  <c r="J32" i="7"/>
  <c r="K32" i="7"/>
  <c r="N32" i="7"/>
  <c r="O32" i="7"/>
  <c r="E33" i="7"/>
  <c r="F33" i="7"/>
  <c r="G33" i="7"/>
  <c r="J33" i="7"/>
  <c r="K33" i="7"/>
  <c r="M33" i="7"/>
  <c r="N33" i="7"/>
  <c r="O33" i="7"/>
  <c r="P31" i="7"/>
  <c r="D32" i="7"/>
  <c r="E32" i="7"/>
  <c r="H32" i="7"/>
  <c r="L32" i="7"/>
  <c r="M32" i="7"/>
  <c r="M34" i="7" s="1"/>
  <c r="D33" i="7"/>
  <c r="H33" i="7"/>
  <c r="I33" i="7"/>
  <c r="L33" i="7"/>
  <c r="E40" i="7"/>
  <c r="F40" i="7"/>
  <c r="G40" i="7"/>
  <c r="H40" i="7"/>
  <c r="I40" i="7"/>
  <c r="J40" i="7"/>
  <c r="K40" i="7"/>
  <c r="M40" i="7"/>
  <c r="N40" i="7"/>
  <c r="O40" i="7"/>
  <c r="D41" i="7"/>
  <c r="E41" i="7"/>
  <c r="F41" i="7"/>
  <c r="G41" i="7"/>
  <c r="I41" i="7"/>
  <c r="J41" i="7"/>
  <c r="K41" i="7"/>
  <c r="L41" i="7"/>
  <c r="M41" i="7"/>
  <c r="N41" i="7"/>
  <c r="O41" i="7"/>
  <c r="P39" i="7"/>
  <c r="D40" i="7"/>
  <c r="D42" i="7" s="1"/>
  <c r="L40" i="7"/>
  <c r="H41" i="7"/>
  <c r="F48" i="7"/>
  <c r="G48" i="7"/>
  <c r="I48" i="7"/>
  <c r="J48" i="7"/>
  <c r="K48" i="7"/>
  <c r="N48" i="7"/>
  <c r="O48" i="7"/>
  <c r="E49" i="7"/>
  <c r="F49" i="7"/>
  <c r="G49" i="7"/>
  <c r="J49" i="7"/>
  <c r="K49" i="7"/>
  <c r="M49" i="7"/>
  <c r="N49" i="7"/>
  <c r="O49" i="7"/>
  <c r="P47" i="7"/>
  <c r="D48" i="7"/>
  <c r="E48" i="7"/>
  <c r="H48" i="7"/>
  <c r="L48" i="7"/>
  <c r="M48" i="7"/>
  <c r="M50" i="7" s="1"/>
  <c r="D49" i="7"/>
  <c r="H49" i="7"/>
  <c r="I49" i="7"/>
  <c r="L49" i="7"/>
  <c r="E56" i="7"/>
  <c r="F56" i="7"/>
  <c r="G56" i="7"/>
  <c r="H56" i="7"/>
  <c r="I56" i="7"/>
  <c r="J56" i="7"/>
  <c r="K56" i="7"/>
  <c r="M56" i="7"/>
  <c r="N56" i="7"/>
  <c r="O56" i="7"/>
  <c r="D57" i="7"/>
  <c r="E57" i="7"/>
  <c r="F57" i="7"/>
  <c r="G57" i="7"/>
  <c r="I57" i="7"/>
  <c r="J57" i="7"/>
  <c r="K57" i="7"/>
  <c r="L57" i="7"/>
  <c r="M57" i="7"/>
  <c r="N57" i="7"/>
  <c r="O57" i="7"/>
  <c r="P55" i="7"/>
  <c r="D56" i="7"/>
  <c r="L56" i="7"/>
  <c r="H57" i="7"/>
  <c r="F64" i="7"/>
  <c r="G64" i="7"/>
  <c r="I64" i="7"/>
  <c r="J64" i="7"/>
  <c r="K64" i="7"/>
  <c r="N64" i="7"/>
  <c r="O64" i="7"/>
  <c r="E65" i="7"/>
  <c r="F65" i="7"/>
  <c r="G65" i="7"/>
  <c r="J65" i="7"/>
  <c r="K65" i="7"/>
  <c r="M65" i="7"/>
  <c r="N65" i="7"/>
  <c r="O65" i="7"/>
  <c r="P63" i="7"/>
  <c r="D64" i="7"/>
  <c r="E64" i="7"/>
  <c r="H64" i="7"/>
  <c r="L64" i="7"/>
  <c r="M64" i="7"/>
  <c r="M66" i="7" s="1"/>
  <c r="D65" i="7"/>
  <c r="H65" i="7"/>
  <c r="I65" i="7"/>
  <c r="L65" i="7"/>
  <c r="P38" i="8" l="1"/>
  <c r="P39" i="8" s="1"/>
  <c r="D26" i="7"/>
  <c r="J58" i="7"/>
  <c r="L26" i="7"/>
  <c r="J26" i="7"/>
  <c r="E18" i="7"/>
  <c r="L58" i="7"/>
  <c r="D66" i="7"/>
  <c r="D10" i="7"/>
  <c r="L66" i="7"/>
  <c r="E58" i="7"/>
  <c r="E26" i="7"/>
  <c r="E10" i="7"/>
  <c r="N58" i="7"/>
  <c r="D50" i="7"/>
  <c r="N26" i="7"/>
  <c r="H69" i="7"/>
  <c r="N10" i="7"/>
  <c r="E66" i="7"/>
  <c r="L50" i="7"/>
  <c r="E50" i="7"/>
  <c r="J50" i="7"/>
  <c r="I42" i="7"/>
  <c r="E42" i="7"/>
  <c r="E34" i="7"/>
  <c r="D18" i="7"/>
  <c r="L42" i="7"/>
  <c r="D34" i="7"/>
  <c r="O26" i="7"/>
  <c r="D69" i="7"/>
  <c r="N66" i="7"/>
  <c r="K66" i="7"/>
  <c r="F66" i="7"/>
  <c r="O58" i="7"/>
  <c r="F58" i="7"/>
  <c r="I50" i="7"/>
  <c r="M42" i="7"/>
  <c r="H42" i="7"/>
  <c r="F26" i="7"/>
  <c r="D68" i="7"/>
  <c r="J66" i="7"/>
  <c r="I58" i="7"/>
  <c r="N50" i="7"/>
  <c r="G50" i="7"/>
  <c r="L34" i="7"/>
  <c r="J34" i="7"/>
  <c r="I26" i="7"/>
  <c r="G66" i="7"/>
  <c r="H66" i="7"/>
  <c r="O66" i="7"/>
  <c r="I66" i="7"/>
  <c r="M58" i="7"/>
  <c r="H58" i="7"/>
  <c r="O42" i="7"/>
  <c r="F42" i="7"/>
  <c r="O34" i="7"/>
  <c r="M26" i="7"/>
  <c r="H26" i="7"/>
  <c r="D58" i="7"/>
  <c r="N34" i="7"/>
  <c r="G34" i="7"/>
  <c r="K58" i="7"/>
  <c r="G58" i="7"/>
  <c r="K50" i="7"/>
  <c r="F50" i="7"/>
  <c r="K42" i="7"/>
  <c r="G42" i="7"/>
  <c r="K34" i="7"/>
  <c r="F34" i="7"/>
  <c r="K26" i="7"/>
  <c r="G26" i="7"/>
  <c r="J18" i="7"/>
  <c r="O10" i="7"/>
  <c r="J42" i="7"/>
  <c r="I18" i="7"/>
  <c r="K10" i="7"/>
  <c r="H50" i="7"/>
  <c r="O50" i="7"/>
  <c r="N42" i="7"/>
  <c r="H34" i="7"/>
  <c r="I34" i="7"/>
  <c r="L18" i="7"/>
  <c r="K18" i="7"/>
  <c r="G18" i="7"/>
  <c r="H10" i="7"/>
  <c r="J10" i="7"/>
  <c r="F10" i="7"/>
  <c r="O18" i="7"/>
  <c r="M18" i="7"/>
  <c r="F18" i="7"/>
  <c r="N18" i="7"/>
  <c r="H18" i="7"/>
  <c r="I10" i="7"/>
  <c r="M10" i="7"/>
  <c r="G10" i="7"/>
  <c r="L68" i="7"/>
  <c r="L10" i="7"/>
  <c r="M68" i="7"/>
  <c r="H68" i="7"/>
  <c r="M69" i="7"/>
  <c r="E69" i="7"/>
  <c r="P56" i="7"/>
  <c r="P40" i="7"/>
  <c r="P24" i="7"/>
  <c r="P33" i="7"/>
  <c r="P16" i="7"/>
  <c r="E68" i="7"/>
  <c r="I69" i="7"/>
  <c r="I68" i="7"/>
  <c r="L69" i="7"/>
  <c r="N69" i="7"/>
  <c r="P9" i="7"/>
  <c r="F69" i="7"/>
  <c r="J68" i="7"/>
  <c r="P48" i="7"/>
  <c r="P49" i="7"/>
  <c r="P32" i="7"/>
  <c r="P34" i="7" s="1"/>
  <c r="J69" i="7"/>
  <c r="F68" i="7"/>
  <c r="P64" i="7"/>
  <c r="P65" i="7"/>
  <c r="O69" i="7"/>
  <c r="K69" i="7"/>
  <c r="G69" i="7"/>
  <c r="N68" i="7"/>
  <c r="P57" i="7"/>
  <c r="P41" i="7"/>
  <c r="P25" i="7"/>
  <c r="P17" i="7"/>
  <c r="O68" i="7"/>
  <c r="K68" i="7"/>
  <c r="G68" i="7"/>
  <c r="P8" i="7"/>
  <c r="E70" i="7" l="1"/>
  <c r="P66" i="7"/>
  <c r="F70" i="7"/>
  <c r="D70" i="7"/>
  <c r="G70" i="7"/>
  <c r="N70" i="7"/>
  <c r="M70" i="7"/>
  <c r="J70" i="7"/>
  <c r="L70" i="7"/>
  <c r="I70" i="7"/>
  <c r="H70" i="7"/>
  <c r="O70" i="7"/>
  <c r="K70" i="7"/>
  <c r="P26" i="7"/>
  <c r="P42" i="7"/>
  <c r="P18" i="7"/>
  <c r="P58" i="7"/>
  <c r="P50" i="7"/>
  <c r="P10" i="7"/>
  <c r="P68" i="7"/>
  <c r="P69" i="7"/>
  <c r="P70"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Nuh Hamid</author>
  </authors>
  <commentList>
    <comment ref="D3" authorId="0" shapeId="0" xr:uid="{00000000-0006-0000-0100-000001000000}">
      <text>
        <r>
          <rPr>
            <b/>
            <sz val="10"/>
            <color indexed="81"/>
            <rFont val="Calibri"/>
            <family val="2"/>
          </rPr>
          <t xml:space="preserve">Enter the name of your product or service
</t>
        </r>
      </text>
    </comment>
    <comment ref="H3" authorId="0" shapeId="0" xr:uid="{00000000-0006-0000-0100-000002000000}">
      <text>
        <r>
          <rPr>
            <b/>
            <sz val="10"/>
            <color indexed="81"/>
            <rFont val="Calibri"/>
            <family val="2"/>
          </rPr>
          <t>Enter the name of your product or service</t>
        </r>
        <r>
          <rPr>
            <sz val="10"/>
            <color indexed="81"/>
            <rFont val="Calibri"/>
            <family val="2"/>
          </rPr>
          <t xml:space="preserve">
</t>
        </r>
      </text>
    </comment>
    <comment ref="D6" authorId="1" shapeId="0" xr:uid="{00000000-0006-0000-0100-000003000000}">
      <text>
        <r>
          <rPr>
            <sz val="9"/>
            <color rgb="FF000000"/>
            <rFont val="Tahoma"/>
            <family val="2"/>
          </rPr>
          <t xml:space="preserve">Work out the cost of each and enter in the relevant box. </t>
        </r>
      </text>
    </comment>
    <comment ref="D19" authorId="0" shapeId="0" xr:uid="{00000000-0006-0000-0100-000004000000}">
      <text>
        <r>
          <rPr>
            <b/>
            <sz val="10"/>
            <color indexed="81"/>
            <rFont val="Calibri"/>
            <family val="2"/>
          </rPr>
          <t>Enter the price you will charge your customers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Nuh Hamid</author>
    <author>Microsoft Office User</author>
  </authors>
  <commentList>
    <comment ref="D5" authorId="0" shapeId="0" xr:uid="{00000000-0006-0000-0200-000001000000}">
      <text>
        <r>
          <rPr>
            <sz val="10"/>
            <color indexed="81"/>
            <rFont val="Tahoma"/>
            <family val="2"/>
          </rPr>
          <t>Enter the name of your product</t>
        </r>
      </text>
    </comment>
    <comment ref="H5" authorId="1" shapeId="0" xr:uid="{00000000-0006-0000-0200-000002000000}">
      <text>
        <r>
          <rPr>
            <b/>
            <sz val="10"/>
            <color rgb="FF000000"/>
            <rFont val="Calibri"/>
            <family val="2"/>
          </rPr>
          <t>Enter the price you will charge your customers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D3" authorId="0" shapeId="0" xr:uid="{00000000-0006-0000-0300-000001000000}">
      <text>
        <r>
          <rPr>
            <b/>
            <sz val="10"/>
            <color rgb="FF000000"/>
            <rFont val="Calibri"/>
            <family val="2"/>
          </rPr>
          <t xml:space="preserve">Enter the name of your product or service
</t>
        </r>
      </text>
    </comment>
    <comment ref="H3" authorId="0" shapeId="0" xr:uid="{00000000-0006-0000-0300-000002000000}">
      <text>
        <r>
          <rPr>
            <b/>
            <sz val="10"/>
            <color indexed="81"/>
            <rFont val="Calibri"/>
            <family val="2"/>
          </rPr>
          <t>Enter the name of your product or service</t>
        </r>
        <r>
          <rPr>
            <sz val="10"/>
            <color indexed="81"/>
            <rFont val="Calibri"/>
            <family val="2"/>
          </rPr>
          <t xml:space="preserve">
</t>
        </r>
      </text>
    </comment>
    <comment ref="D25" authorId="0" shapeId="0" xr:uid="{00000000-0006-0000-0300-000003000000}">
      <text>
        <r>
          <rPr>
            <b/>
            <sz val="10"/>
            <color rgb="FF000000"/>
            <rFont val="Calibri"/>
            <family val="2"/>
          </rPr>
          <t>Enter the price you will charge your customers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72" authorId="0" shapeId="0" xr:uid="{00000000-0006-0000-0400-000001000000}">
      <text>
        <r>
          <rPr>
            <b/>
            <sz val="10"/>
            <color rgb="FF000000"/>
            <rFont val="Calibri"/>
            <family val="2"/>
          </rPr>
          <t>Enter any assumptions made to you sales and cost</t>
        </r>
        <r>
          <rPr>
            <sz val="10"/>
            <color rgb="FF000000"/>
            <rFont val="Calibri"/>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3" authorId="0" shapeId="0" xr:uid="{00000000-0006-0000-0500-000001000000}">
      <text>
        <r>
          <rPr>
            <b/>
            <sz val="10"/>
            <color rgb="FF000000"/>
            <rFont val="Calibri"/>
            <family val="2"/>
          </rPr>
          <t>Enter your monthly spending</t>
        </r>
      </text>
    </comment>
    <comment ref="D3" authorId="0" shapeId="0" xr:uid="{00000000-0006-0000-0500-000002000000}">
      <text>
        <r>
          <rPr>
            <b/>
            <sz val="10"/>
            <color rgb="FF000000"/>
            <rFont val="Calibri"/>
            <family val="2"/>
          </rPr>
          <t>Enter the amount of your monthly spending</t>
        </r>
      </text>
    </comment>
    <comment ref="C25" authorId="0" shapeId="0" xr:uid="{00000000-0006-0000-0500-000003000000}">
      <text>
        <r>
          <rPr>
            <b/>
            <sz val="10"/>
            <color rgb="FF000000"/>
            <rFont val="Calibri"/>
            <family val="2"/>
          </rPr>
          <t>Enter your monthly income</t>
        </r>
      </text>
    </comment>
    <comment ref="D25" authorId="0" shapeId="0" xr:uid="{00000000-0006-0000-0500-000004000000}">
      <text>
        <r>
          <rPr>
            <b/>
            <sz val="10"/>
            <color rgb="FF000000"/>
            <rFont val="Calibri"/>
            <family val="2"/>
          </rPr>
          <t>Enter the amount of your montly income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4" authorId="0" shapeId="0" xr:uid="{00000000-0006-0000-0600-000001000000}">
      <text>
        <r>
          <rPr>
            <b/>
            <sz val="10"/>
            <color rgb="FF000000"/>
            <rFont val="Calibri"/>
            <family val="2"/>
          </rPr>
          <t>Enter trading month</t>
        </r>
      </text>
    </comment>
    <comment ref="D38" authorId="0" shapeId="0" xr:uid="{00000000-0006-0000-0600-000002000000}">
      <text>
        <r>
          <rPr>
            <sz val="10"/>
            <color indexed="81"/>
            <rFont val="Calibri"/>
            <family val="2"/>
          </rPr>
          <t xml:space="preserve">Enter the previous month balance
</t>
        </r>
      </text>
    </comment>
  </commentList>
</comments>
</file>

<file path=xl/sharedStrings.xml><?xml version="1.0" encoding="utf-8"?>
<sst xmlns="http://schemas.openxmlformats.org/spreadsheetml/2006/main" count="544" uniqueCount="164">
  <si>
    <t>20xx</t>
  </si>
  <si>
    <t>Inventory Purchases (COGS)</t>
  </si>
  <si>
    <t>Office/Operating Supplies</t>
  </si>
  <si>
    <t>Repairs &amp; Maintenance</t>
  </si>
  <si>
    <t>Marketing (adv, website, etc.)</t>
  </si>
  <si>
    <t>Accounting &amp; Bookkeeping</t>
  </si>
  <si>
    <t>Legal &amp; Professional</t>
  </si>
  <si>
    <t>Consulting Services</t>
  </si>
  <si>
    <t>Auto Expense &amp; travel</t>
  </si>
  <si>
    <t>Travel &amp; Entertainment</t>
  </si>
  <si>
    <t>Rent</t>
  </si>
  <si>
    <t>Telephone</t>
  </si>
  <si>
    <t>Utilities</t>
  </si>
  <si>
    <t>Insurance</t>
  </si>
  <si>
    <t>Interest Expense</t>
  </si>
  <si>
    <t>Fixed Asset purchases</t>
  </si>
  <si>
    <t>Other start-up costs</t>
  </si>
  <si>
    <t>Other Expenses - specify</t>
  </si>
  <si>
    <t>Assumptions (e.g. Seasonal trends)</t>
  </si>
  <si>
    <t>E</t>
  </si>
  <si>
    <t>D</t>
  </si>
  <si>
    <t>C</t>
  </si>
  <si>
    <t>B</t>
  </si>
  <si>
    <t>May</t>
  </si>
  <si>
    <t>Month</t>
  </si>
  <si>
    <t>A</t>
  </si>
  <si>
    <t>Total</t>
  </si>
  <si>
    <t>Jan</t>
  </si>
  <si>
    <t>Feb</t>
  </si>
  <si>
    <t>Mar</t>
  </si>
  <si>
    <t>Apr</t>
  </si>
  <si>
    <t>Jun</t>
  </si>
  <si>
    <t>Jul</t>
  </si>
  <si>
    <t>Aug</t>
  </si>
  <si>
    <t>Sep</t>
  </si>
  <si>
    <t>Oct</t>
  </si>
  <si>
    <t>Nov</t>
  </si>
  <si>
    <t>Dec</t>
  </si>
  <si>
    <t>Product/Service 1</t>
  </si>
  <si>
    <t>Product/Service 2</t>
  </si>
  <si>
    <t>Product/Service 3</t>
  </si>
  <si>
    <t>Product/Service 4</t>
  </si>
  <si>
    <t>Product/Service 5</t>
  </si>
  <si>
    <t>Product/Service 6</t>
  </si>
  <si>
    <t>Product/Service 7</t>
  </si>
  <si>
    <t>Product/Service 8</t>
  </si>
  <si>
    <t>Month name</t>
  </si>
  <si>
    <t>12 MONTH SALES FORECAST</t>
  </si>
  <si>
    <t>Closing balance</t>
  </si>
  <si>
    <t>Opening balance</t>
  </si>
  <si>
    <t>Balance ($)</t>
  </si>
  <si>
    <t>F</t>
  </si>
  <si>
    <t>Total money out ($)</t>
  </si>
  <si>
    <t>Others</t>
  </si>
  <si>
    <t>     </t>
  </si>
  <si>
    <t>Money out ($)</t>
  </si>
  <si>
    <t>Total money in ($)</t>
  </si>
  <si>
    <t>Grants</t>
  </si>
  <si>
    <t>Loan Received</t>
  </si>
  <si>
    <t>Own funds</t>
  </si>
  <si>
    <t>Collection from Credit Sales</t>
  </si>
  <si>
    <t>Cash Sales Income</t>
  </si>
  <si>
    <t>Money in ($)</t>
  </si>
  <si>
    <t>Pre start</t>
  </si>
  <si>
    <t>Loan  payment</t>
  </si>
  <si>
    <t>Salary / Wages</t>
  </si>
  <si>
    <t>Owner's Withdrawal/Salary/Survival Budget</t>
  </si>
  <si>
    <t>Total survival income required ($)</t>
  </si>
  <si>
    <t>Total income ($)</t>
  </si>
  <si>
    <t>Other income</t>
  </si>
  <si>
    <t>Part time job</t>
  </si>
  <si>
    <t>Income from family</t>
  </si>
  <si>
    <t>Monthly income ($)</t>
  </si>
  <si>
    <t>Estimated income</t>
  </si>
  <si>
    <t>Total costs ($)</t>
  </si>
  <si>
    <t>Credit card, loan and other personal debt repayments</t>
  </si>
  <si>
    <t>Children's expenditure and presents</t>
  </si>
  <si>
    <t>Car petrol</t>
  </si>
  <si>
    <t>Car tax, insurance, service and maintenance</t>
  </si>
  <si>
    <t>Dining out</t>
  </si>
  <si>
    <t>Subscriptions (magazines, Astro, etc.)</t>
  </si>
  <si>
    <t>Food and housekeeping</t>
  </si>
  <si>
    <t>Clothing</t>
  </si>
  <si>
    <t>Water rates</t>
  </si>
  <si>
    <t>Electricity</t>
  </si>
  <si>
    <t>Home financing/Rent</t>
  </si>
  <si>
    <t>Monthly cost ($)</t>
  </si>
  <si>
    <t>Estimated Costs</t>
  </si>
  <si>
    <t>PERSONAL SURVIVAL BUDGET</t>
  </si>
  <si>
    <t>FINANCIAL FORECASTS TEMPLATE FOR BUSINESS PLAN</t>
  </si>
  <si>
    <t>INTRODUCTION</t>
  </si>
  <si>
    <t>Product/service name</t>
  </si>
  <si>
    <t xml:space="preserve">Break Even Point in Units </t>
  </si>
  <si>
    <t>Sales Quantity</t>
  </si>
  <si>
    <t>Total Sales ($)</t>
  </si>
  <si>
    <t>Unit Selling Price ($)</t>
  </si>
  <si>
    <t>I</t>
  </si>
  <si>
    <t>G</t>
  </si>
  <si>
    <t>H</t>
  </si>
  <si>
    <t>L</t>
  </si>
  <si>
    <t>J</t>
  </si>
  <si>
    <t>K</t>
  </si>
  <si>
    <t>Total Sales ($): 
All Product/Services</t>
  </si>
  <si>
    <t>Your notes or commentary</t>
  </si>
  <si>
    <t>12 MONTH CASH FLOW FORECAST</t>
  </si>
  <si>
    <t>BREAK-EVEN</t>
  </si>
  <si>
    <t>Fixed Cost ($)</t>
  </si>
  <si>
    <t>Contribution Per Unit ($)</t>
  </si>
  <si>
    <t>Desired Profit ($)</t>
  </si>
  <si>
    <t>Break Even Point in Units to earn Desired Profit</t>
  </si>
  <si>
    <t>Selling Price per unit ($)</t>
  </si>
  <si>
    <t>Total Variable Cost per month ($)</t>
  </si>
  <si>
    <t>Total Fixed Cost per month ($)</t>
  </si>
  <si>
    <t>Variable Cost per unit ($)</t>
  </si>
  <si>
    <t>Component 4</t>
  </si>
  <si>
    <t>Component 3</t>
  </si>
  <si>
    <t>Component 2</t>
  </si>
  <si>
    <t>Component 1</t>
  </si>
  <si>
    <t>Labour cost</t>
  </si>
  <si>
    <t>($)</t>
  </si>
  <si>
    <t>Product/Service components</t>
  </si>
  <si>
    <t>Product 11</t>
  </si>
  <si>
    <t>Product 10</t>
  </si>
  <si>
    <t>Product 9</t>
  </si>
  <si>
    <t>Product 8</t>
  </si>
  <si>
    <t>Product 7</t>
  </si>
  <si>
    <t>Product 6</t>
  </si>
  <si>
    <t>Product 5</t>
  </si>
  <si>
    <t>Product 4</t>
  </si>
  <si>
    <t>Product 3</t>
  </si>
  <si>
    <t>Product 2</t>
  </si>
  <si>
    <t>Product 1</t>
  </si>
  <si>
    <t>Selling Price 
per unit ($)</t>
  </si>
  <si>
    <t>Product name</t>
  </si>
  <si>
    <t>Total Cost per unit</t>
  </si>
  <si>
    <t>Total  Overhead Cost ($)</t>
  </si>
  <si>
    <t>Total Labor Cost ($)</t>
  </si>
  <si>
    <t>Total Direct Labor Hours</t>
  </si>
  <si>
    <t>Total Direct Material Costs ($)</t>
  </si>
  <si>
    <t>Component 6</t>
  </si>
  <si>
    <t>Component 5</t>
  </si>
  <si>
    <t>Direct Materials Cost</t>
  </si>
  <si>
    <t>Overhead Rate ($)</t>
  </si>
  <si>
    <t>Labour Rate per hour ($)</t>
  </si>
  <si>
    <t>Total Labor Hour per month</t>
  </si>
  <si>
    <t>Total Labor Cost per month ($)</t>
  </si>
  <si>
    <t xml:space="preserve">
These are the financial tables from the business plan.  Many of the boxes in these tables will calculate automatically.  It is best if you can complete the tables in the order that they are shown, so that the numbers filter through correctly:
1.  Costs and pricing strategy 
2.  Sales and costs forecast
3.  Personal survival budget
4.  Cashflow forecast
5.  Break-even
To see the different tables click on the tabs below
For explanations and definitions, simply hover over the cells with a red triangle in the top right corner and you will receive further guidance related to the item. Key in information required in orange-coloured cells. 
There is currently protection on the worksheets to stop entry in the cells with formulas.  There is no password required, simply turn off if it is preferred. </t>
  </si>
  <si>
    <t>COST AND PRICING STRATEGY (for Retailer or Wholesaler)</t>
  </si>
  <si>
    <t>COST AND PRICING STRATEGY (for Manufacturer or Service)</t>
  </si>
  <si>
    <t>COST AND PRICING STRATEGY (Job Costing)</t>
  </si>
  <si>
    <t>Selling Price per unit($)</t>
  </si>
  <si>
    <t>Profit per unit ($)</t>
  </si>
  <si>
    <t>Total Gross Profit ($):
All Product/Services</t>
  </si>
  <si>
    <t>Total Gross Profit ($)</t>
  </si>
  <si>
    <t>Gross Profit ($)</t>
  </si>
  <si>
    <t>Gross Profit margin (%)</t>
  </si>
  <si>
    <t>Mark up (%)</t>
  </si>
  <si>
    <t>Cost per unit ($)</t>
  </si>
  <si>
    <t>Gross Profit 
margin (%)</t>
  </si>
  <si>
    <t>Gross Profit 
per unit ($)</t>
  </si>
  <si>
    <t>Total cost ($)</t>
  </si>
  <si>
    <t>Total Costs ($): 
All Product/Services</t>
  </si>
  <si>
    <t xml:space="preserve"> Cost 
per unit ($)</t>
  </si>
  <si>
    <t>Estimate Number of items sold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</si>
</sst>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quot;$&quot;* #,##0.00_-;\-&quot;$&quot;* #,##0.00_-;_-&quot;$&quot;* &quot;-&quot;??_-;_-@_-"/>
    <numFmt numFmtId="165" formatCode="_-* #,##0.00_-;\-* #,##0.00_-;_-* &quot;-&quot;??_-;_-@_-"/>
    <numFmt numFmtId="166" formatCode="0.0"/>
    <numFmt numFmtId="167" formatCode="_([$$-409]* #,##0.00_);_([$$-409]* \(#,##0.00\);_([$$-409]* &quot;-&quot;??_);_(@_)"/>
    <numFmt numFmtId="168" formatCode="&quot;$  &quot;#,##0.00"/>
    <numFmt numFmtId="169" formatCode="&quot;$&quot;#,##0.00"/>
    <numFmt numFmtId="170" formatCode="_-&quot;£&quot;* #,##0.00_-;\-&quot;£&quot;* #,##0.00_-;_-&quot;£&quot;* &quot;-&quot;??_-;_-@_-"/>
  </numFmts>
  <fonts count="55">
    <font>
      <sz val="11"/>
      <color theme="1"/>
      <name val="Calibri"/>
      <family val="2"/>
      <scheme val="minor"/>
    </font>
    <font>
      <sz val="10"/>
      <name val="Arial"/>
      <family val="2"/>
    </font>
    <font>
      <sz val="8"/>
      <name val="Arial"/>
      <family val="2"/>
    </font>
    <font>
      <sz val="11"/>
      <color theme="1"/>
      <name val="Calibri"/>
      <family val="2"/>
      <scheme val="minor"/>
    </font>
    <font>
      <sz val="11"/>
      <color indexed="8"/>
      <name val="Calibri"/>
      <family val="2"/>
    </font>
    <font>
      <sz val="11"/>
      <color theme="0"/>
      <name val="Calibri"/>
      <family val="2"/>
    </font>
    <font>
      <sz val="18"/>
      <color theme="0"/>
      <name val="Calibri"/>
      <family val="2"/>
    </font>
    <font>
      <b/>
      <sz val="18"/>
      <color theme="0"/>
      <name val="Calibri"/>
      <family val="2"/>
    </font>
    <font>
      <b/>
      <sz val="10"/>
      <color indexed="81"/>
      <name val="Calibri"/>
      <family val="2"/>
    </font>
    <font>
      <sz val="10"/>
      <color indexed="81"/>
      <name val="Calibri"/>
      <family val="2"/>
    </font>
    <font>
      <b/>
      <sz val="18"/>
      <color theme="0"/>
      <name val="Calibri"/>
      <family val="2"/>
      <scheme val="minor"/>
    </font>
    <font>
      <b/>
      <sz val="12"/>
      <color indexed="9"/>
      <name val="Calibri"/>
      <family val="2"/>
    </font>
    <font>
      <b/>
      <sz val="20"/>
      <color theme="0"/>
      <name val="Calibri"/>
      <family val="2"/>
    </font>
    <font>
      <sz val="12"/>
      <color indexed="8"/>
      <name val="Calibri"/>
      <family val="2"/>
    </font>
    <font>
      <b/>
      <sz val="12"/>
      <color indexed="8"/>
      <name val="Calibri"/>
      <family val="2"/>
    </font>
    <font>
      <sz val="12"/>
      <color theme="1"/>
      <name val="Calibri"/>
      <family val="2"/>
    </font>
    <font>
      <b/>
      <sz val="20"/>
      <color theme="1"/>
      <name val="Calibri"/>
      <family val="2"/>
      <scheme val="minor"/>
    </font>
    <font>
      <sz val="12"/>
      <color theme="1"/>
      <name val="Calibri"/>
      <family val="2"/>
      <scheme val="minor"/>
    </font>
    <font>
      <b/>
      <sz val="11"/>
      <color theme="0"/>
      <name val="Calibri"/>
      <family val="2"/>
      <scheme val="minor"/>
    </font>
    <font>
      <sz val="11"/>
      <color theme="0"/>
      <name val="Calibri"/>
      <family val="2"/>
      <scheme val="minor"/>
    </font>
    <font>
      <sz val="20"/>
      <color theme="0"/>
      <name val="Helve"/>
    </font>
    <font>
      <b/>
      <sz val="20"/>
      <color theme="0"/>
      <name val="Helve"/>
    </font>
    <font>
      <sz val="18"/>
      <color theme="0"/>
      <name val="Calibri"/>
      <family val="2"/>
      <scheme val="minor"/>
    </font>
    <font>
      <b/>
      <sz val="20"/>
      <color theme="0"/>
      <name val="Calibri"/>
      <family val="2"/>
      <scheme val="minor"/>
    </font>
    <font>
      <sz val="18"/>
      <color indexed="8"/>
      <name val="Calibri"/>
      <family val="2"/>
      <scheme val="minor"/>
    </font>
    <font>
      <sz val="8"/>
      <name val="Calibri"/>
      <family val="2"/>
      <scheme val="minor"/>
    </font>
    <font>
      <b/>
      <sz val="20"/>
      <name val="Calibri"/>
      <family val="2"/>
      <scheme val="minor"/>
    </font>
    <font>
      <b/>
      <sz val="18"/>
      <name val="Calibri"/>
      <family val="2"/>
      <scheme val="minor"/>
    </font>
    <font>
      <b/>
      <sz val="10"/>
      <color theme="1"/>
      <name val="Calibri"/>
      <family val="2"/>
      <scheme val="minor"/>
    </font>
    <font>
      <sz val="12"/>
      <name val="Calibri"/>
      <family val="2"/>
      <scheme val="minor"/>
    </font>
    <font>
      <b/>
      <sz val="16"/>
      <color indexed="8"/>
      <name val="Calibri"/>
      <family val="2"/>
      <scheme val="minor"/>
    </font>
    <font>
      <b/>
      <sz val="16"/>
      <color theme="0"/>
      <name val="Calibri"/>
      <family val="2"/>
      <scheme val="minor"/>
    </font>
    <font>
      <b/>
      <sz val="8"/>
      <name val="Calibri"/>
      <family val="2"/>
      <scheme val="minor"/>
    </font>
    <font>
      <sz val="16"/>
      <color theme="0"/>
      <name val="Calibri"/>
      <family val="2"/>
      <scheme val="minor"/>
    </font>
    <font>
      <sz val="16"/>
      <color theme="1"/>
      <name val="Calibri"/>
      <family val="2"/>
      <scheme val="minor"/>
    </font>
    <font>
      <sz val="16"/>
      <name val="Calibri"/>
      <family val="2"/>
      <scheme val="minor"/>
    </font>
    <font>
      <b/>
      <u/>
      <sz val="18"/>
      <name val="Calibri"/>
      <family val="2"/>
      <scheme val="minor"/>
    </font>
    <font>
      <b/>
      <sz val="14"/>
      <name val="Calibri"/>
      <family val="2"/>
      <scheme val="minor"/>
    </font>
    <font>
      <sz val="18"/>
      <name val="Calibri"/>
      <family val="2"/>
      <scheme val="minor"/>
    </font>
    <font>
      <sz val="8"/>
      <color theme="1"/>
      <name val="Calibri"/>
      <family val="2"/>
      <scheme val="minor"/>
    </font>
    <font>
      <b/>
      <sz val="16"/>
      <name val="Calibri"/>
      <family val="2"/>
      <scheme val="minor"/>
    </font>
    <font>
      <b/>
      <sz val="16"/>
      <color theme="1"/>
      <name val="Calibri"/>
      <family val="2"/>
      <scheme val="minor"/>
    </font>
    <font>
      <b/>
      <sz val="16"/>
      <color indexed="9"/>
      <name val="Calibri"/>
      <family val="2"/>
      <scheme val="minor"/>
    </font>
    <font>
      <sz val="11"/>
      <color indexed="8"/>
      <name val="Calibri"/>
      <family val="2"/>
      <scheme val="minor"/>
    </font>
    <font>
      <b/>
      <sz val="11"/>
      <color indexed="8"/>
      <name val="Calibri"/>
      <family val="2"/>
      <scheme val="minor"/>
    </font>
    <font>
      <b/>
      <sz val="11"/>
      <color indexed="9"/>
      <name val="Calibri"/>
      <family val="2"/>
      <scheme val="minor"/>
    </font>
    <font>
      <sz val="11"/>
      <name val="Calibri"/>
      <family val="2"/>
      <scheme val="minor"/>
    </font>
    <font>
      <sz val="11"/>
      <color indexed="9"/>
      <name val="Calibri"/>
      <family val="2"/>
      <scheme val="minor"/>
    </font>
    <font>
      <b/>
      <sz val="12"/>
      <color indexed="8"/>
      <name val="Calibri"/>
      <family val="2"/>
      <scheme val="minor"/>
    </font>
    <font>
      <b/>
      <sz val="12"/>
      <color theme="0"/>
      <name val="Calibri"/>
      <family val="2"/>
    </font>
    <font>
      <b/>
      <sz val="12"/>
      <color theme="0"/>
      <name val="Calibri"/>
      <family val="2"/>
      <scheme val="minor"/>
    </font>
    <font>
      <sz val="10"/>
      <color indexed="81"/>
      <name val="Tahoma"/>
      <family val="2"/>
    </font>
    <font>
      <sz val="9"/>
      <color rgb="FF000000"/>
      <name val="Tahoma"/>
      <family val="2"/>
    </font>
    <font>
      <b/>
      <sz val="10"/>
      <color rgb="FF000000"/>
      <name val="Calibri"/>
      <family val="2"/>
    </font>
    <font>
      <sz val="10"/>
      <color rgb="FF000000"/>
      <name val="Calibri"/>
      <family val="2"/>
    </font>
  </fonts>
  <fills count="13">
    <fill>
      <patternFill patternType="none"/>
    </fill>
    <fill>
      <patternFill patternType="gray125"/>
    </fill>
    <fill>
      <patternFill patternType="solid">
        <fgColor theme="9" tint="0.79998168889431442"/>
        <bgColor indexed="64"/>
      </patternFill>
    </fill>
    <fill>
      <patternFill patternType="solid">
        <fgColor rgb="FF2C6C7D"/>
        <bgColor indexed="64"/>
      </patternFill>
    </fill>
    <fill>
      <patternFill patternType="solid">
        <fgColor rgb="FF17445C"/>
        <bgColor indexed="64"/>
      </patternFill>
    </fill>
    <fill>
      <patternFill patternType="solid">
        <fgColor theme="0"/>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2"/>
        <bgColor indexed="64"/>
      </patternFill>
    </fill>
    <fill>
      <patternFill patternType="solid">
        <fgColor rgb="FF00698E"/>
        <bgColor indexed="64"/>
      </patternFill>
    </fill>
    <fill>
      <patternFill patternType="solid">
        <fgColor rgb="FF1BCFC9"/>
        <bgColor indexed="64"/>
      </patternFill>
    </fill>
    <fill>
      <patternFill patternType="solid">
        <fgColor rgb="FFC9E5F3"/>
        <bgColor indexed="64"/>
      </patternFill>
    </fill>
    <fill>
      <patternFill patternType="darkUp">
        <fgColor theme="1" tint="0.34998626667073579"/>
        <bgColor rgb="FFC9E5F3"/>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thin">
        <color indexed="64"/>
      </left>
      <right style="thin">
        <color indexed="64"/>
      </right>
      <top style="thin">
        <color indexed="64"/>
      </top>
      <bottom style="medium">
        <color theme="1"/>
      </bottom>
      <diagonal/>
    </border>
    <border>
      <left/>
      <right style="medium">
        <color theme="1"/>
      </right>
      <top style="thin">
        <color indexed="64"/>
      </top>
      <bottom style="medium">
        <color theme="1"/>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top/>
      <bottom style="medium">
        <color theme="1"/>
      </bottom>
      <diagonal/>
    </border>
    <border>
      <left style="thin">
        <color indexed="64"/>
      </left>
      <right style="medium">
        <color theme="1"/>
      </right>
      <top style="thin">
        <color indexed="64"/>
      </top>
      <bottom style="medium">
        <color theme="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34998626667073579"/>
      </left>
      <right style="thin">
        <color theme="0" tint="-0.2499465926084170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24994659260841701"/>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24994659260841701"/>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style="thin">
        <color theme="0" tint="-0.34998626667073579"/>
      </right>
      <top style="thin">
        <color theme="0" tint="-0.34998626667073579"/>
      </top>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theme="0" tint="-0.24994659260841701"/>
      </right>
      <top style="thin">
        <color theme="0" tint="-0.34998626667073579"/>
      </top>
      <bottom style="thin">
        <color theme="0" tint="-0.24994659260841701"/>
      </bottom>
      <diagonal/>
    </border>
    <border>
      <left style="thin">
        <color theme="0" tint="-0.34998626667073579"/>
      </left>
      <right/>
      <top style="thin">
        <color theme="0" tint="-0.34998626667073579"/>
      </top>
      <bottom style="thin">
        <color theme="0" tint="-0.24994659260841701"/>
      </bottom>
      <diagonal/>
    </border>
    <border>
      <left/>
      <right/>
      <top style="medium">
        <color rgb="FF00698E"/>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hair">
        <color rgb="FF00698E"/>
      </left>
      <right style="hair">
        <color rgb="FF00698E"/>
      </right>
      <top style="hair">
        <color rgb="FF00698E"/>
      </top>
      <bottom style="hair">
        <color rgb="FF00698E"/>
      </bottom>
      <diagonal/>
    </border>
    <border>
      <left/>
      <right style="thin">
        <color theme="0" tint="-0.14996795556505021"/>
      </right>
      <top/>
      <bottom/>
      <diagonal/>
    </border>
    <border>
      <left/>
      <right style="hair">
        <color rgb="FF00698E"/>
      </right>
      <top style="hair">
        <color rgb="FF00698E"/>
      </top>
      <bottom style="hair">
        <color rgb="FF00698E"/>
      </bottom>
      <diagonal/>
    </border>
    <border>
      <left style="hair">
        <color rgb="FF00698E"/>
      </left>
      <right/>
      <top style="hair">
        <color rgb="FF00698E"/>
      </top>
      <bottom style="hair">
        <color rgb="FF00698E"/>
      </bottom>
      <diagonal/>
    </border>
  </borders>
  <cellStyleXfs count="6">
    <xf numFmtId="0" fontId="0" fillId="0" borderId="0"/>
    <xf numFmtId="0" fontId="1" fillId="0" borderId="0"/>
    <xf numFmtId="164" fontId="3" fillId="0" borderId="0" applyFont="0" applyFill="0" applyBorder="0" applyAlignment="0" applyProtection="0"/>
    <xf numFmtId="0" fontId="2" fillId="0" borderId="0"/>
    <xf numFmtId="170" fontId="4" fillId="0" borderId="0" applyFont="0" applyFill="0" applyBorder="0" applyAlignment="0" applyProtection="0"/>
    <xf numFmtId="43" fontId="17" fillId="0" borderId="0" applyFont="0" applyFill="0" applyBorder="0" applyAlignment="0" applyProtection="0"/>
  </cellStyleXfs>
  <cellXfs count="213">
    <xf numFmtId="0" fontId="0" fillId="0" borderId="0" xfId="0"/>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Fill="1" applyBorder="1" applyAlignment="1" applyProtection="1">
      <alignment vertical="center"/>
      <protection locked="0"/>
    </xf>
    <xf numFmtId="0" fontId="0" fillId="0" borderId="0" xfId="0" applyFont="1"/>
    <xf numFmtId="0" fontId="13" fillId="0" borderId="0" xfId="0" applyFont="1" applyFill="1" applyAlignment="1">
      <alignment horizontal="left" vertical="top" wrapText="1"/>
    </xf>
    <xf numFmtId="0" fontId="0" fillId="0" borderId="0" xfId="0" applyFont="1" applyFill="1"/>
    <xf numFmtId="0" fontId="13"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wrapText="1"/>
      <protection locked="0"/>
    </xf>
    <xf numFmtId="0" fontId="25" fillId="0" borderId="0" xfId="3" applyFont="1" applyProtection="1">
      <protection locked="0"/>
    </xf>
    <xf numFmtId="0" fontId="26" fillId="0" borderId="0" xfId="3" applyFont="1" applyAlignment="1" applyProtection="1">
      <alignment horizontal="center" vertical="center"/>
      <protection locked="0"/>
    </xf>
    <xf numFmtId="0" fontId="25" fillId="0" borderId="0" xfId="3" applyFont="1" applyBorder="1" applyAlignment="1" applyProtection="1">
      <alignment vertical="center"/>
      <protection locked="0"/>
    </xf>
    <xf numFmtId="0" fontId="27" fillId="0" borderId="0" xfId="3" applyFont="1" applyFill="1" applyBorder="1" applyAlignment="1" applyProtection="1">
      <protection locked="0"/>
    </xf>
    <xf numFmtId="0" fontId="28" fillId="5" borderId="0" xfId="3" applyFont="1" applyFill="1" applyBorder="1" applyProtection="1">
      <protection locked="0"/>
    </xf>
    <xf numFmtId="0" fontId="29" fillId="0" borderId="0" xfId="3" applyFont="1" applyFill="1" applyBorder="1" applyAlignment="1" applyProtection="1">
      <alignment horizontal="left" vertical="center" wrapText="1"/>
      <protection locked="0"/>
    </xf>
    <xf numFmtId="0" fontId="30" fillId="0" borderId="21" xfId="0" applyFont="1" applyFill="1" applyBorder="1" applyAlignment="1" applyProtection="1">
      <alignment horizontal="center" vertical="center" wrapText="1"/>
      <protection locked="0"/>
    </xf>
    <xf numFmtId="0" fontId="32" fillId="0" borderId="0" xfId="3" applyFont="1" applyProtection="1">
      <protection locked="0"/>
    </xf>
    <xf numFmtId="0" fontId="32" fillId="0" borderId="0" xfId="3" applyFont="1" applyFill="1" applyBorder="1" applyProtection="1">
      <protection locked="0"/>
    </xf>
    <xf numFmtId="0" fontId="34" fillId="0" borderId="2" xfId="3" applyFont="1" applyFill="1" applyBorder="1" applyAlignment="1" applyProtection="1"/>
    <xf numFmtId="0" fontId="34" fillId="0" borderId="9" xfId="3" applyFont="1" applyFill="1" applyBorder="1" applyAlignment="1" applyProtection="1"/>
    <xf numFmtId="0" fontId="28" fillId="0" borderId="0" xfId="3" applyFont="1" applyFill="1" applyBorder="1" applyProtection="1">
      <protection locked="0"/>
    </xf>
    <xf numFmtId="169" fontId="35" fillId="0" borderId="1" xfId="2" applyNumberFormat="1" applyFont="1" applyBorder="1" applyAlignment="1" applyProtection="1">
      <alignment horizontal="center" vertical="center"/>
      <protection locked="0"/>
    </xf>
    <xf numFmtId="165" fontId="34" fillId="7" borderId="11" xfId="3" applyNumberFormat="1" applyFont="1" applyFill="1" applyBorder="1" applyAlignment="1" applyProtection="1">
      <alignment horizontal="center" vertical="center"/>
      <protection locked="0"/>
    </xf>
    <xf numFmtId="0" fontId="36" fillId="0" borderId="0" xfId="3" applyFont="1" applyFill="1" applyBorder="1" applyAlignment="1" applyProtection="1">
      <protection locked="0"/>
    </xf>
    <xf numFmtId="0" fontId="36" fillId="0" borderId="0" xfId="3" applyFont="1" applyFill="1" applyBorder="1" applyAlignment="1" applyProtection="1">
      <alignment vertical="center" wrapText="1"/>
      <protection locked="0"/>
    </xf>
    <xf numFmtId="2" fontId="27" fillId="0" borderId="0" xfId="3" applyNumberFormat="1" applyFont="1" applyFill="1" applyBorder="1" applyAlignment="1" applyProtection="1">
      <alignment vertical="center" wrapText="1"/>
      <protection locked="0"/>
    </xf>
    <xf numFmtId="0" fontId="35" fillId="0" borderId="1" xfId="3" applyNumberFormat="1" applyFont="1" applyFill="1" applyBorder="1" applyAlignment="1" applyProtection="1">
      <alignment horizontal="center" vertical="center"/>
      <protection locked="0"/>
    </xf>
    <xf numFmtId="0" fontId="34" fillId="7" borderId="11" xfId="3" applyNumberFormat="1" applyFont="1" applyFill="1" applyBorder="1" applyAlignment="1" applyProtection="1">
      <alignment horizontal="center" vertical="center"/>
    </xf>
    <xf numFmtId="0" fontId="25" fillId="0" borderId="0" xfId="3" applyFont="1" applyFill="1" applyBorder="1" applyProtection="1">
      <protection locked="0"/>
    </xf>
    <xf numFmtId="168" fontId="34" fillId="7" borderId="1" xfId="3" applyNumberFormat="1" applyFont="1" applyFill="1" applyBorder="1" applyAlignment="1" applyProtection="1">
      <alignment horizontal="center" vertical="center"/>
    </xf>
    <xf numFmtId="168" fontId="34" fillId="7" borderId="11" xfId="3" applyNumberFormat="1" applyFont="1" applyFill="1" applyBorder="1" applyAlignment="1" applyProtection="1">
      <alignment horizontal="center" vertical="center"/>
    </xf>
    <xf numFmtId="166" fontId="36" fillId="0" borderId="0" xfId="3" applyNumberFormat="1" applyFont="1" applyProtection="1">
      <protection locked="0"/>
    </xf>
    <xf numFmtId="0" fontId="27" fillId="0" borderId="0" xfId="3" applyFont="1" applyProtection="1">
      <protection locked="0"/>
    </xf>
    <xf numFmtId="168" fontId="34" fillId="7" borderId="9" xfId="3" applyNumberFormat="1" applyFont="1" applyFill="1" applyBorder="1" applyAlignment="1" applyProtection="1">
      <alignment horizontal="center" vertical="center"/>
    </xf>
    <xf numFmtId="0" fontId="25" fillId="0" borderId="0" xfId="3" applyFont="1" applyBorder="1" applyProtection="1">
      <protection locked="0"/>
    </xf>
    <xf numFmtId="0" fontId="38" fillId="0" borderId="0" xfId="3" applyFont="1" applyProtection="1">
      <protection locked="0"/>
    </xf>
    <xf numFmtId="9" fontId="27" fillId="0" borderId="0" xfId="3" applyNumberFormat="1" applyFont="1" applyFill="1" applyBorder="1" applyAlignment="1" applyProtection="1">
      <protection locked="0"/>
    </xf>
    <xf numFmtId="0" fontId="27" fillId="0" borderId="0" xfId="3" applyFont="1" applyFill="1" applyBorder="1" applyAlignment="1" applyProtection="1">
      <alignment horizontal="right"/>
      <protection locked="0"/>
    </xf>
    <xf numFmtId="1" fontId="27" fillId="0" borderId="0" xfId="3" applyNumberFormat="1" applyFont="1" applyFill="1" applyBorder="1" applyAlignment="1" applyProtection="1">
      <alignment horizontal="left"/>
      <protection locked="0"/>
    </xf>
    <xf numFmtId="0" fontId="27" fillId="0" borderId="0" xfId="3" applyFont="1" applyFill="1" applyBorder="1" applyAlignment="1" applyProtection="1">
      <alignment horizontal="left"/>
      <protection locked="0"/>
    </xf>
    <xf numFmtId="165" fontId="35" fillId="7" borderId="11" xfId="3" applyNumberFormat="1" applyFont="1" applyFill="1" applyBorder="1" applyAlignment="1" applyProtection="1">
      <alignment horizontal="center" vertical="center"/>
      <protection locked="0"/>
    </xf>
    <xf numFmtId="0" fontId="39" fillId="0" borderId="0" xfId="3" applyFont="1" applyFill="1" applyProtection="1">
      <protection locked="0"/>
    </xf>
    <xf numFmtId="168" fontId="34" fillId="7" borderId="12" xfId="3" applyNumberFormat="1" applyFont="1" applyFill="1" applyBorder="1" applyAlignment="1" applyProtection="1">
      <alignment horizontal="center" vertical="center"/>
    </xf>
    <xf numFmtId="168" fontId="34" fillId="7" borderId="13" xfId="3" applyNumberFormat="1" applyFont="1" applyFill="1" applyBorder="1" applyAlignment="1" applyProtection="1">
      <alignment horizontal="center" vertical="center"/>
    </xf>
    <xf numFmtId="169" fontId="41" fillId="7" borderId="1" xfId="3" applyNumberFormat="1" applyFont="1" applyFill="1" applyBorder="1" applyAlignment="1" applyProtection="1">
      <alignment horizontal="center" vertical="center"/>
    </xf>
    <xf numFmtId="169" fontId="41" fillId="7" borderId="11" xfId="3" applyNumberFormat="1" applyFont="1" applyFill="1" applyBorder="1" applyAlignment="1" applyProtection="1">
      <alignment horizontal="center" vertical="center"/>
    </xf>
    <xf numFmtId="169" fontId="41" fillId="7" borderId="9" xfId="3" applyNumberFormat="1" applyFont="1" applyFill="1" applyBorder="1" applyAlignment="1" applyProtection="1">
      <alignment horizontal="center" vertical="center"/>
    </xf>
    <xf numFmtId="169" fontId="41" fillId="7" borderId="12" xfId="3" applyNumberFormat="1" applyFont="1" applyFill="1" applyBorder="1" applyAlignment="1" applyProtection="1">
      <alignment horizontal="center" vertical="center"/>
    </xf>
    <xf numFmtId="169" fontId="41" fillId="7" borderId="17" xfId="3" applyNumberFormat="1" applyFont="1" applyFill="1" applyBorder="1" applyAlignment="1" applyProtection="1">
      <alignment horizontal="center" vertical="center"/>
    </xf>
    <xf numFmtId="0" fontId="40" fillId="0" borderId="0" xfId="3" applyFont="1" applyAlignment="1" applyProtection="1">
      <alignment horizontal="center" vertical="center"/>
      <protection locked="0"/>
    </xf>
    <xf numFmtId="0" fontId="25" fillId="0" borderId="0" xfId="3" applyFont="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43" fillId="0" borderId="0" xfId="0" applyFont="1" applyBorder="1" applyAlignment="1" applyProtection="1">
      <alignment vertical="center"/>
      <protection locked="0"/>
    </xf>
    <xf numFmtId="0" fontId="44" fillId="0" borderId="18" xfId="0" applyFont="1" applyFill="1" applyBorder="1" applyAlignment="1" applyProtection="1">
      <alignment horizontal="center" vertical="center" wrapText="1"/>
      <protection locked="0"/>
    </xf>
    <xf numFmtId="0" fontId="44" fillId="0" borderId="18" xfId="0" applyFont="1" applyBorder="1" applyAlignment="1" applyProtection="1">
      <alignment horizontal="center" vertical="center" wrapText="1"/>
      <protection locked="0"/>
    </xf>
    <xf numFmtId="167" fontId="44" fillId="6" borderId="18" xfId="0" applyNumberFormat="1" applyFont="1" applyFill="1" applyBorder="1" applyAlignment="1" applyProtection="1">
      <alignment horizontal="center" vertical="center" wrapText="1"/>
    </xf>
    <xf numFmtId="0" fontId="45" fillId="0" borderId="4" xfId="0" applyFont="1" applyFill="1" applyBorder="1" applyAlignment="1" applyProtection="1">
      <alignment horizontal="center" vertical="center" wrapText="1"/>
      <protection locked="0"/>
    </xf>
    <xf numFmtId="0" fontId="44" fillId="0" borderId="4" xfId="0" applyFont="1" applyFill="1" applyBorder="1" applyAlignment="1" applyProtection="1">
      <alignment horizontal="center" vertical="center" wrapText="1"/>
      <protection locked="0"/>
    </xf>
    <xf numFmtId="0" fontId="43" fillId="0" borderId="4" xfId="0" applyFont="1" applyFill="1" applyBorder="1" applyAlignment="1" applyProtection="1">
      <alignment vertical="center" wrapText="1"/>
      <protection locked="0"/>
    </xf>
    <xf numFmtId="4" fontId="43" fillId="0" borderId="4" xfId="0" applyNumberFormat="1" applyFont="1" applyFill="1" applyBorder="1" applyAlignment="1" applyProtection="1">
      <alignment horizontal="center" vertical="center" wrapText="1"/>
      <protection locked="0"/>
    </xf>
    <xf numFmtId="4" fontId="43" fillId="0" borderId="4" xfId="0" applyNumberFormat="1" applyFont="1" applyFill="1" applyBorder="1" applyAlignment="1" applyProtection="1">
      <alignment vertical="center" wrapText="1"/>
      <protection locked="0"/>
    </xf>
    <xf numFmtId="4" fontId="43" fillId="0" borderId="4" xfId="0" applyNumberFormat="1" applyFont="1" applyFill="1" applyBorder="1" applyAlignment="1" applyProtection="1">
      <alignment horizontal="center" vertical="center" wrapText="1"/>
    </xf>
    <xf numFmtId="4" fontId="43" fillId="6" borderId="4" xfId="0" applyNumberFormat="1" applyFont="1" applyFill="1" applyBorder="1" applyAlignment="1" applyProtection="1">
      <alignment horizontal="center" vertical="center" wrapText="1"/>
      <protection locked="0"/>
    </xf>
    <xf numFmtId="4" fontId="43" fillId="6" borderId="4" xfId="0" applyNumberFormat="1" applyFont="1" applyFill="1" applyBorder="1" applyAlignment="1" applyProtection="1">
      <alignment vertical="center" wrapText="1"/>
      <protection locked="0"/>
    </xf>
    <xf numFmtId="0" fontId="43" fillId="0" borderId="4" xfId="0" applyFont="1" applyFill="1" applyBorder="1" applyAlignment="1" applyProtection="1">
      <alignment horizontal="left" vertical="center" wrapText="1"/>
      <protection locked="0"/>
    </xf>
    <xf numFmtId="4" fontId="43" fillId="0" borderId="4" xfId="0" applyNumberFormat="1" applyFont="1" applyFill="1" applyBorder="1" applyAlignment="1" applyProtection="1">
      <alignment vertical="center"/>
      <protection locked="0"/>
    </xf>
    <xf numFmtId="4" fontId="43" fillId="0" borderId="4" xfId="0" applyNumberFormat="1" applyFont="1" applyFill="1" applyBorder="1" applyAlignment="1" applyProtection="1">
      <alignment vertical="center"/>
    </xf>
    <xf numFmtId="4" fontId="43" fillId="6" borderId="4" xfId="0" applyNumberFormat="1" applyFont="1" applyFill="1" applyBorder="1" applyAlignment="1" applyProtection="1">
      <alignment horizontal="center" vertical="center" wrapText="1"/>
    </xf>
    <xf numFmtId="4" fontId="43" fillId="2" borderId="4" xfId="0" applyNumberFormat="1" applyFont="1" applyFill="1" applyBorder="1" applyAlignment="1" applyProtection="1">
      <alignment horizontal="center" vertical="center" wrapText="1"/>
      <protection locked="0"/>
    </xf>
    <xf numFmtId="0" fontId="48" fillId="0" borderId="2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44" fillId="0" borderId="4" xfId="0" applyFont="1" applyFill="1" applyBorder="1" applyAlignment="1" applyProtection="1">
      <alignment horizontal="center" vertical="center" wrapText="1"/>
      <protection locked="0"/>
    </xf>
    <xf numFmtId="169" fontId="4" fillId="0" borderId="0" xfId="0" applyNumberFormat="1" applyFont="1" applyBorder="1" applyAlignment="1" applyProtection="1">
      <alignment vertical="center"/>
      <protection locked="0"/>
    </xf>
    <xf numFmtId="169" fontId="14" fillId="0" borderId="22" xfId="0" applyNumberFormat="1"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9" fillId="0" borderId="0" xfId="0" applyFont="1" applyFill="1" applyBorder="1" applyAlignment="1" applyProtection="1">
      <alignment vertical="center" wrapText="1"/>
      <protection locked="0"/>
    </xf>
    <xf numFmtId="0" fontId="14" fillId="0" borderId="0" xfId="0" applyFont="1" applyFill="1" applyBorder="1" applyAlignment="1" applyProtection="1">
      <alignment horizontal="center" vertical="center" wrapText="1"/>
      <protection locked="0"/>
    </xf>
    <xf numFmtId="169" fontId="15" fillId="0" borderId="19" xfId="2" applyNumberFormat="1" applyFont="1" applyFill="1" applyBorder="1" applyAlignment="1" applyProtection="1">
      <alignment horizontal="center" vertical="center"/>
      <protection locked="0"/>
    </xf>
    <xf numFmtId="169" fontId="13" fillId="0" borderId="0" xfId="0" applyNumberFormat="1" applyFont="1" applyFill="1" applyBorder="1" applyAlignment="1" applyProtection="1">
      <alignment horizontal="center" vertical="center"/>
    </xf>
    <xf numFmtId="169" fontId="15" fillId="8" borderId="19" xfId="2" applyNumberFormat="1" applyFont="1" applyFill="1" applyBorder="1" applyAlignment="1" applyProtection="1">
      <alignment horizontal="center" vertical="center"/>
      <protection locked="0"/>
    </xf>
    <xf numFmtId="0" fontId="15" fillId="0" borderId="20" xfId="0" applyFont="1" applyFill="1" applyBorder="1" applyAlignment="1" applyProtection="1">
      <alignment vertical="center" wrapText="1"/>
      <protection locked="0"/>
    </xf>
    <xf numFmtId="0" fontId="13" fillId="0" borderId="4" xfId="0" applyFont="1" applyFill="1" applyBorder="1" applyAlignment="1" applyProtection="1">
      <alignment horizontal="center" vertical="center" wrapText="1"/>
      <protection locked="0"/>
    </xf>
    <xf numFmtId="169" fontId="13" fillId="0" borderId="31" xfId="0" applyNumberFormat="1" applyFont="1" applyFill="1" applyBorder="1" applyAlignment="1" applyProtection="1">
      <alignment horizontal="center" vertical="center" wrapText="1"/>
      <protection locked="0"/>
    </xf>
    <xf numFmtId="0" fontId="13" fillId="0" borderId="31" xfId="0" applyFont="1" applyFill="1" applyBorder="1" applyAlignment="1" applyProtection="1">
      <alignment horizontal="left" vertical="center" wrapText="1"/>
      <protection locked="0"/>
    </xf>
    <xf numFmtId="169" fontId="15" fillId="0" borderId="0" xfId="2"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wrapText="1"/>
      <protection locked="0"/>
    </xf>
    <xf numFmtId="169" fontId="49" fillId="0" borderId="0" xfId="2" applyNumberFormat="1" applyFont="1" applyFill="1" applyBorder="1" applyAlignment="1" applyProtection="1">
      <alignment horizontal="center" vertical="center"/>
      <protection locked="0"/>
    </xf>
    <xf numFmtId="0" fontId="15" fillId="0" borderId="19" xfId="2" applyNumberFormat="1" applyFont="1" applyFill="1" applyBorder="1" applyAlignment="1" applyProtection="1">
      <alignment horizontal="center" vertical="center"/>
      <protection locked="0"/>
    </xf>
    <xf numFmtId="169" fontId="13" fillId="0" borderId="4" xfId="0" applyNumberFormat="1" applyFont="1" applyFill="1" applyBorder="1" applyAlignment="1" applyProtection="1">
      <alignment horizontal="center" vertical="center" wrapText="1"/>
      <protection locked="0"/>
    </xf>
    <xf numFmtId="169" fontId="0" fillId="0" borderId="1" xfId="2" applyNumberFormat="1" applyFont="1" applyFill="1" applyBorder="1" applyAlignment="1">
      <alignment horizontal="center" vertical="center"/>
    </xf>
    <xf numFmtId="167" fontId="13" fillId="0" borderId="19" xfId="0" applyNumberFormat="1" applyFont="1" applyFill="1" applyBorder="1" applyAlignment="1" applyProtection="1">
      <alignment vertical="center"/>
    </xf>
    <xf numFmtId="9" fontId="13" fillId="0" borderId="19" xfId="0" applyNumberFormat="1" applyFont="1" applyFill="1" applyBorder="1" applyAlignment="1" applyProtection="1">
      <alignment horizontal="right" vertical="center"/>
    </xf>
    <xf numFmtId="9" fontId="13" fillId="0" borderId="37" xfId="0" applyNumberFormat="1" applyFont="1" applyFill="1" applyBorder="1" applyAlignment="1" applyProtection="1">
      <alignment horizontal="right" vertical="center"/>
    </xf>
    <xf numFmtId="169" fontId="13" fillId="0" borderId="31" xfId="0" applyNumberFormat="1" applyFont="1" applyFill="1" applyBorder="1" applyAlignment="1" applyProtection="1">
      <alignment horizontal="center" vertical="center" wrapText="1"/>
    </xf>
    <xf numFmtId="169" fontId="13" fillId="0" borderId="22" xfId="0" applyNumberFormat="1" applyFont="1" applyFill="1" applyBorder="1" applyAlignment="1" applyProtection="1">
      <alignment horizontal="center" vertical="center"/>
      <protection locked="0"/>
    </xf>
    <xf numFmtId="0" fontId="14" fillId="0" borderId="29"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0" fontId="27" fillId="0" borderId="0" xfId="3" applyFont="1" applyFill="1" applyBorder="1" applyAlignment="1" applyProtection="1">
      <alignment horizontal="center"/>
      <protection locked="0"/>
    </xf>
    <xf numFmtId="166" fontId="26" fillId="0" borderId="0" xfId="3" applyNumberFormat="1" applyFont="1" applyFill="1" applyBorder="1" applyAlignment="1" applyProtection="1">
      <alignment horizontal="center" vertical="center" wrapText="1"/>
      <protection locked="0"/>
    </xf>
    <xf numFmtId="0" fontId="37" fillId="0" borderId="0" xfId="3" applyFont="1" applyAlignment="1" applyProtection="1">
      <alignment horizontal="center"/>
      <protection locked="0"/>
    </xf>
    <xf numFmtId="0" fontId="26" fillId="0" borderId="0" xfId="3" applyFont="1" applyBorder="1" applyAlignment="1" applyProtection="1">
      <alignment horizontal="center" vertical="center"/>
      <protection locked="0"/>
    </xf>
    <xf numFmtId="0" fontId="40" fillId="0" borderId="14" xfId="3" applyFont="1" applyBorder="1" applyAlignment="1" applyProtection="1">
      <alignment horizontal="center"/>
      <protection locked="0"/>
    </xf>
    <xf numFmtId="0" fontId="40" fillId="0" borderId="3" xfId="3" applyFont="1" applyBorder="1" applyAlignment="1" applyProtection="1">
      <alignment horizontal="center"/>
      <protection locked="0"/>
    </xf>
    <xf numFmtId="0" fontId="40" fillId="0" borderId="15" xfId="3" applyFont="1" applyBorder="1" applyAlignment="1" applyProtection="1">
      <alignment horizontal="center"/>
      <protection locked="0"/>
    </xf>
    <xf numFmtId="0" fontId="35" fillId="0" borderId="8" xfId="3" applyFont="1" applyBorder="1" applyAlignment="1" applyProtection="1">
      <alignment horizontal="center"/>
      <protection locked="0"/>
    </xf>
    <xf numFmtId="0" fontId="35" fillId="0" borderId="2" xfId="3" applyFont="1" applyBorder="1" applyAlignment="1" applyProtection="1">
      <alignment horizontal="center"/>
      <protection locked="0"/>
    </xf>
    <xf numFmtId="0" fontId="35" fillId="0" borderId="9" xfId="3" applyFont="1" applyBorder="1" applyAlignment="1" applyProtection="1">
      <alignment horizontal="center"/>
      <protection locked="0"/>
    </xf>
    <xf numFmtId="0" fontId="33" fillId="0" borderId="8" xfId="3" applyFont="1" applyFill="1" applyBorder="1" applyAlignment="1" applyProtection="1">
      <alignment horizontal="center"/>
      <protection locked="0"/>
    </xf>
    <xf numFmtId="0" fontId="33" fillId="0" borderId="2" xfId="3" applyFont="1" applyFill="1" applyBorder="1" applyAlignment="1" applyProtection="1">
      <alignment horizontal="center"/>
      <protection locked="0"/>
    </xf>
    <xf numFmtId="0" fontId="33" fillId="0" borderId="9" xfId="3" applyFont="1" applyFill="1" applyBorder="1" applyAlignment="1" applyProtection="1">
      <alignment horizontal="center"/>
      <protection locked="0"/>
    </xf>
    <xf numFmtId="0" fontId="44" fillId="0" borderId="18" xfId="0" applyFont="1" applyFill="1" applyBorder="1" applyAlignment="1" applyProtection="1">
      <alignment horizontal="center" vertical="center" wrapText="1"/>
      <protection locked="0"/>
    </xf>
    <xf numFmtId="0" fontId="44" fillId="0" borderId="4" xfId="0" applyFont="1" applyFill="1" applyBorder="1" applyAlignment="1" applyProtection="1">
      <alignment horizontal="center" vertical="center" wrapText="1"/>
      <protection locked="0"/>
    </xf>
    <xf numFmtId="0" fontId="45" fillId="4" borderId="4" xfId="0" applyFont="1" applyFill="1" applyBorder="1" applyAlignment="1" applyProtection="1">
      <alignment vertical="center" wrapText="1"/>
      <protection locked="0"/>
    </xf>
    <xf numFmtId="0" fontId="44" fillId="0" borderId="33" xfId="0" applyFont="1" applyFill="1" applyBorder="1" applyAlignment="1" applyProtection="1">
      <alignment horizontal="center" vertical="center" wrapText="1"/>
      <protection locked="0"/>
    </xf>
    <xf numFmtId="0" fontId="44" fillId="0" borderId="34" xfId="0" applyFont="1" applyFill="1" applyBorder="1" applyAlignment="1" applyProtection="1">
      <alignment horizontal="center" vertical="center" wrapText="1"/>
      <protection locked="0"/>
    </xf>
    <xf numFmtId="0" fontId="44" fillId="0" borderId="35" xfId="0" applyFont="1" applyFill="1" applyBorder="1" applyAlignment="1" applyProtection="1">
      <alignment horizontal="center" vertical="center" wrapText="1"/>
      <protection locked="0"/>
    </xf>
    <xf numFmtId="0" fontId="10" fillId="9" borderId="0" xfId="0" applyFont="1" applyFill="1" applyAlignment="1">
      <alignment horizontal="left" vertical="center"/>
    </xf>
    <xf numFmtId="0" fontId="10" fillId="9" borderId="0" xfId="0" applyFont="1" applyFill="1" applyAlignment="1">
      <alignment vertical="center"/>
    </xf>
    <xf numFmtId="43" fontId="10" fillId="9" borderId="0" xfId="5" applyFont="1" applyFill="1" applyAlignment="1">
      <alignment horizontal="left" vertical="center"/>
    </xf>
    <xf numFmtId="0" fontId="7" fillId="10" borderId="0" xfId="0" applyFont="1" applyFill="1" applyBorder="1" applyAlignment="1" applyProtection="1">
      <alignment horizontal="left" vertical="center"/>
      <protection locked="0"/>
    </xf>
    <xf numFmtId="0" fontId="21" fillId="10" borderId="0" xfId="0" applyFont="1" applyFill="1" applyBorder="1" applyAlignment="1" applyProtection="1">
      <alignment horizontal="left" vertical="center"/>
      <protection locked="0"/>
    </xf>
    <xf numFmtId="0" fontId="6" fillId="10" borderId="0" xfId="0" applyFont="1" applyFill="1" applyBorder="1" applyAlignment="1" applyProtection="1">
      <alignment vertical="center"/>
      <protection locked="0"/>
    </xf>
    <xf numFmtId="0" fontId="11" fillId="9" borderId="4" xfId="0" applyFont="1" applyFill="1" applyBorder="1" applyAlignment="1" applyProtection="1">
      <alignment vertical="center" wrapText="1"/>
      <protection locked="0"/>
    </xf>
    <xf numFmtId="0" fontId="11" fillId="9" borderId="28" xfId="0" applyFont="1" applyFill="1" applyBorder="1" applyAlignment="1" applyProtection="1">
      <alignment horizontal="center" vertical="center" wrapText="1"/>
      <protection locked="0"/>
    </xf>
    <xf numFmtId="0" fontId="11" fillId="9" borderId="30" xfId="0" applyFont="1" applyFill="1" applyBorder="1" applyAlignment="1" applyProtection="1">
      <alignment horizontal="center" vertical="center" wrapText="1"/>
      <protection locked="0"/>
    </xf>
    <xf numFmtId="0" fontId="11" fillId="9" borderId="28" xfId="0" applyFont="1" applyFill="1" applyBorder="1" applyAlignment="1" applyProtection="1">
      <alignment vertical="center" wrapText="1"/>
      <protection locked="0"/>
    </xf>
    <xf numFmtId="169" fontId="49" fillId="9" borderId="19" xfId="2" applyNumberFormat="1" applyFont="1" applyFill="1" applyBorder="1" applyAlignment="1" applyProtection="1">
      <alignment horizontal="center" vertical="center"/>
      <protection locked="0"/>
    </xf>
    <xf numFmtId="0" fontId="11" fillId="9" borderId="26" xfId="0" applyFont="1" applyFill="1" applyBorder="1" applyAlignment="1" applyProtection="1">
      <alignment vertical="center" wrapText="1"/>
      <protection locked="0"/>
    </xf>
    <xf numFmtId="0" fontId="11" fillId="9" borderId="23" xfId="0" applyFont="1" applyFill="1" applyBorder="1" applyAlignment="1" applyProtection="1">
      <alignment vertical="center" wrapText="1"/>
      <protection locked="0"/>
    </xf>
    <xf numFmtId="0" fontId="11" fillId="9" borderId="20" xfId="0" applyFont="1" applyFill="1" applyBorder="1" applyAlignment="1" applyProtection="1">
      <alignment vertical="center" wrapText="1"/>
      <protection locked="0"/>
    </xf>
    <xf numFmtId="0" fontId="11" fillId="9" borderId="36" xfId="0" applyFont="1" applyFill="1" applyBorder="1" applyAlignment="1" applyProtection="1">
      <alignment vertical="center" wrapText="1"/>
      <protection locked="0"/>
    </xf>
    <xf numFmtId="0" fontId="0" fillId="0" borderId="0" xfId="0" applyBorder="1"/>
    <xf numFmtId="0" fontId="16" fillId="10" borderId="39" xfId="0" applyFont="1" applyFill="1" applyBorder="1" applyAlignment="1">
      <alignment horizontal="center" vertical="center" wrapText="1"/>
    </xf>
    <xf numFmtId="0" fontId="0" fillId="0" borderId="39" xfId="0" applyFont="1" applyFill="1" applyBorder="1"/>
    <xf numFmtId="0" fontId="12" fillId="0" borderId="39" xfId="0" applyFont="1" applyFill="1" applyBorder="1" applyAlignment="1">
      <alignment horizontal="left" vertical="center" indent="2"/>
    </xf>
    <xf numFmtId="0" fontId="6" fillId="10" borderId="0" xfId="0" applyFont="1" applyFill="1" applyBorder="1" applyAlignment="1" applyProtection="1">
      <alignment horizontal="center" vertical="center"/>
      <protection locked="0"/>
    </xf>
    <xf numFmtId="0" fontId="11" fillId="9" borderId="32" xfId="0" applyFont="1" applyFill="1" applyBorder="1" applyAlignment="1" applyProtection="1">
      <alignment vertical="center" wrapText="1"/>
      <protection locked="0"/>
    </xf>
    <xf numFmtId="0" fontId="11" fillId="9" borderId="0" xfId="0" applyFont="1" applyFill="1" applyBorder="1" applyAlignment="1" applyProtection="1">
      <alignment horizontal="center" vertical="center" wrapText="1"/>
      <protection locked="0"/>
    </xf>
    <xf numFmtId="0" fontId="50" fillId="9" borderId="0" xfId="0" applyFont="1" applyFill="1" applyAlignment="1">
      <alignment horizontal="center" vertical="center" wrapText="1"/>
    </xf>
    <xf numFmtId="0" fontId="11" fillId="9" borderId="20" xfId="0" applyFont="1" applyFill="1" applyBorder="1" applyAlignment="1" applyProtection="1">
      <alignment horizontal="center" vertical="center" wrapText="1"/>
      <protection locked="0"/>
    </xf>
    <xf numFmtId="0" fontId="11" fillId="9" borderId="38" xfId="0" applyFont="1" applyFill="1" applyBorder="1" applyAlignment="1" applyProtection="1">
      <alignment horizontal="center" vertical="center" wrapText="1"/>
      <protection locked="0"/>
    </xf>
    <xf numFmtId="169" fontId="13" fillId="11" borderId="31" xfId="0" applyNumberFormat="1" applyFont="1" applyFill="1" applyBorder="1" applyAlignment="1" applyProtection="1">
      <alignment horizontal="center" vertical="center" wrapText="1"/>
      <protection locked="0"/>
    </xf>
    <xf numFmtId="169" fontId="13" fillId="11" borderId="31" xfId="0" applyNumberFormat="1" applyFont="1" applyFill="1" applyBorder="1" applyAlignment="1" applyProtection="1">
      <alignment horizontal="center" vertical="center" wrapText="1"/>
    </xf>
    <xf numFmtId="9" fontId="13" fillId="11" borderId="31" xfId="0" applyNumberFormat="1" applyFont="1" applyFill="1" applyBorder="1" applyAlignment="1" applyProtection="1">
      <alignment horizontal="center" vertical="center" wrapText="1"/>
    </xf>
    <xf numFmtId="0" fontId="11" fillId="9" borderId="0" xfId="0" applyFont="1" applyFill="1" applyBorder="1" applyAlignment="1" applyProtection="1">
      <alignment vertical="center" wrapText="1"/>
      <protection locked="0"/>
    </xf>
    <xf numFmtId="0" fontId="11" fillId="9" borderId="28" xfId="0" applyFont="1" applyFill="1" applyBorder="1" applyAlignment="1" applyProtection="1">
      <alignment horizontal="left" vertical="center" wrapText="1"/>
      <protection locked="0"/>
    </xf>
    <xf numFmtId="169" fontId="49" fillId="9" borderId="19" xfId="2" applyNumberFormat="1" applyFont="1" applyFill="1" applyBorder="1" applyAlignment="1" applyProtection="1">
      <alignment horizontal="left" vertical="center"/>
      <protection locked="0"/>
    </xf>
    <xf numFmtId="169" fontId="49" fillId="9" borderId="25" xfId="2" applyNumberFormat="1" applyFont="1" applyFill="1" applyBorder="1" applyAlignment="1" applyProtection="1">
      <alignment horizontal="left" vertical="center"/>
      <protection locked="0"/>
    </xf>
    <xf numFmtId="169" fontId="13" fillId="11" borderId="4" xfId="0" applyNumberFormat="1" applyFont="1" applyFill="1" applyBorder="1" applyAlignment="1" applyProtection="1">
      <alignment horizontal="center" vertical="center" wrapText="1"/>
      <protection locked="0"/>
    </xf>
    <xf numFmtId="169" fontId="15" fillId="11" borderId="19" xfId="2" applyNumberFormat="1" applyFont="1" applyFill="1" applyBorder="1" applyAlignment="1" applyProtection="1">
      <alignment horizontal="center" vertical="center"/>
      <protection locked="0"/>
    </xf>
    <xf numFmtId="169" fontId="13" fillId="11" borderId="21" xfId="0" applyNumberFormat="1" applyFont="1" applyFill="1" applyBorder="1" applyAlignment="1" applyProtection="1">
      <alignment horizontal="center" vertical="center" wrapText="1"/>
      <protection locked="0"/>
    </xf>
    <xf numFmtId="169" fontId="14" fillId="11" borderId="21" xfId="0" applyNumberFormat="1" applyFont="1" applyFill="1" applyBorder="1" applyAlignment="1" applyProtection="1">
      <alignment horizontal="center" vertical="center" wrapText="1"/>
      <protection locked="0"/>
    </xf>
    <xf numFmtId="169" fontId="13" fillId="11" borderId="19" xfId="0" applyNumberFormat="1" applyFont="1" applyFill="1" applyBorder="1" applyAlignment="1" applyProtection="1">
      <alignment horizontal="center" vertical="center"/>
    </xf>
    <xf numFmtId="0" fontId="22" fillId="10" borderId="0" xfId="0" applyFont="1" applyFill="1" applyBorder="1" applyAlignment="1" applyProtection="1">
      <alignment vertical="center"/>
      <protection locked="0"/>
    </xf>
    <xf numFmtId="0" fontId="23" fillId="10" borderId="0" xfId="3" applyFont="1" applyFill="1" applyAlignment="1" applyProtection="1">
      <alignment horizontal="center" vertical="center"/>
      <protection locked="0"/>
    </xf>
    <xf numFmtId="0" fontId="23" fillId="10" borderId="0" xfId="0" applyFont="1" applyFill="1" applyBorder="1" applyAlignment="1" applyProtection="1">
      <alignment vertical="center"/>
      <protection locked="0"/>
    </xf>
    <xf numFmtId="0" fontId="24" fillId="10" borderId="0" xfId="0" applyFont="1" applyFill="1" applyBorder="1" applyAlignment="1" applyProtection="1">
      <alignment vertical="center"/>
      <protection locked="0"/>
    </xf>
    <xf numFmtId="0" fontId="31" fillId="9" borderId="5" xfId="3" applyFont="1" applyFill="1" applyBorder="1" applyAlignment="1" applyProtection="1">
      <alignment horizontal="center" vertical="center"/>
      <protection locked="0"/>
    </xf>
    <xf numFmtId="165" fontId="31" fillId="9" borderId="6" xfId="3" applyNumberFormat="1" applyFont="1" applyFill="1" applyBorder="1" applyAlignment="1" applyProtection="1">
      <alignment horizontal="center" vertical="center"/>
      <protection locked="0"/>
    </xf>
    <xf numFmtId="165" fontId="31" fillId="9" borderId="7" xfId="3" applyNumberFormat="1" applyFont="1" applyFill="1" applyBorder="1" applyAlignment="1" applyProtection="1">
      <alignment horizontal="center" vertical="center"/>
      <protection locked="0"/>
    </xf>
    <xf numFmtId="0" fontId="33" fillId="9" borderId="8" xfId="3" applyFont="1" applyFill="1" applyBorder="1" applyAlignment="1" applyProtection="1"/>
    <xf numFmtId="0" fontId="33" fillId="9" borderId="10" xfId="3" applyFont="1" applyFill="1" applyBorder="1" applyProtection="1">
      <protection locked="0"/>
    </xf>
    <xf numFmtId="0" fontId="33" fillId="9" borderId="8" xfId="3" applyFont="1" applyFill="1" applyBorder="1" applyProtection="1">
      <protection locked="0"/>
    </xf>
    <xf numFmtId="0" fontId="33" fillId="9" borderId="10" xfId="3" applyFont="1" applyFill="1" applyBorder="1" applyAlignment="1" applyProtection="1">
      <alignment vertical="center" wrapText="1"/>
    </xf>
    <xf numFmtId="0" fontId="33" fillId="9" borderId="8" xfId="3" applyFont="1" applyFill="1" applyBorder="1" applyAlignment="1" applyProtection="1">
      <alignment vertical="center" wrapText="1"/>
    </xf>
    <xf numFmtId="0" fontId="33" fillId="9" borderId="16" xfId="3" applyFont="1" applyFill="1" applyBorder="1" applyAlignment="1" applyProtection="1">
      <alignment vertical="center" wrapText="1"/>
    </xf>
    <xf numFmtId="0" fontId="42" fillId="9" borderId="4" xfId="0" applyFont="1" applyFill="1" applyBorder="1" applyAlignment="1" applyProtection="1">
      <alignment vertical="center" wrapText="1"/>
      <protection locked="0"/>
    </xf>
    <xf numFmtId="0" fontId="43" fillId="11" borderId="4" xfId="0" applyFont="1" applyFill="1" applyBorder="1" applyAlignment="1" applyProtection="1">
      <alignment horizontal="center" vertical="center"/>
      <protection locked="0"/>
    </xf>
    <xf numFmtId="0" fontId="10" fillId="10" borderId="0" xfId="0" applyFont="1" applyFill="1" applyBorder="1" applyAlignment="1" applyProtection="1">
      <alignment vertical="center"/>
      <protection locked="0"/>
    </xf>
    <xf numFmtId="0" fontId="19" fillId="10" borderId="0" xfId="0" applyFont="1" applyFill="1" applyBorder="1" applyAlignment="1" applyProtection="1">
      <alignment vertical="center"/>
      <protection locked="0"/>
    </xf>
    <xf numFmtId="0" fontId="43" fillId="10" borderId="0" xfId="0" applyFont="1" applyFill="1" applyBorder="1" applyAlignment="1" applyProtection="1">
      <alignment vertical="center"/>
      <protection locked="0"/>
    </xf>
    <xf numFmtId="0" fontId="45" fillId="9" borderId="18" xfId="0" applyFont="1" applyFill="1" applyBorder="1" applyAlignment="1" applyProtection="1">
      <alignment vertical="center" wrapText="1"/>
    </xf>
    <xf numFmtId="0" fontId="44" fillId="0" borderId="40" xfId="0" applyFont="1" applyFill="1" applyBorder="1" applyAlignment="1" applyProtection="1">
      <alignment horizontal="center" vertical="center" wrapText="1"/>
      <protection locked="0"/>
    </xf>
    <xf numFmtId="0" fontId="45" fillId="9" borderId="43" xfId="0" applyFont="1" applyFill="1" applyBorder="1" applyAlignment="1" applyProtection="1">
      <alignment vertical="center" wrapText="1"/>
      <protection locked="0"/>
    </xf>
    <xf numFmtId="0" fontId="43" fillId="11" borderId="43" xfId="0" applyFont="1" applyFill="1" applyBorder="1" applyAlignment="1" applyProtection="1">
      <alignment vertical="center" wrapText="1"/>
      <protection locked="0"/>
    </xf>
    <xf numFmtId="167" fontId="43" fillId="11" borderId="43" xfId="0" applyNumberFormat="1" applyFont="1" applyFill="1" applyBorder="1" applyAlignment="1" applyProtection="1">
      <alignment horizontal="center" vertical="center" wrapText="1"/>
      <protection locked="0"/>
    </xf>
    <xf numFmtId="0" fontId="45" fillId="9" borderId="43" xfId="0" applyFont="1" applyFill="1" applyBorder="1" applyAlignment="1" applyProtection="1">
      <alignment horizontal="center" vertical="center" wrapText="1"/>
      <protection locked="0"/>
    </xf>
    <xf numFmtId="167" fontId="43" fillId="11" borderId="44" xfId="0" applyNumberFormat="1" applyFont="1" applyFill="1" applyBorder="1" applyAlignment="1" applyProtection="1">
      <alignment horizontal="center" vertical="center" wrapText="1"/>
      <protection locked="0"/>
    </xf>
    <xf numFmtId="167" fontId="43" fillId="11" borderId="45" xfId="0" applyNumberFormat="1" applyFont="1" applyFill="1" applyBorder="1" applyAlignment="1" applyProtection="1">
      <alignment horizontal="center" vertical="center" wrapText="1"/>
      <protection locked="0"/>
    </xf>
    <xf numFmtId="0" fontId="43" fillId="11" borderId="46" xfId="0" applyFont="1" applyFill="1" applyBorder="1" applyAlignment="1" applyProtection="1">
      <alignment vertical="center" wrapText="1"/>
      <protection locked="0"/>
    </xf>
    <xf numFmtId="0" fontId="45" fillId="4" borderId="42" xfId="0" applyFont="1" applyFill="1" applyBorder="1" applyAlignment="1" applyProtection="1">
      <alignment vertical="center" wrapText="1"/>
    </xf>
    <xf numFmtId="167" fontId="43" fillId="6" borderId="42" xfId="0" applyNumberFormat="1" applyFont="1" applyFill="1" applyBorder="1" applyAlignment="1" applyProtection="1">
      <alignment horizontal="center" vertical="center" wrapText="1"/>
    </xf>
    <xf numFmtId="0" fontId="45" fillId="9" borderId="41" xfId="0" applyFont="1" applyFill="1" applyBorder="1" applyAlignment="1" applyProtection="1">
      <alignment vertical="center" wrapText="1"/>
      <protection locked="0"/>
    </xf>
    <xf numFmtId="0" fontId="46" fillId="11" borderId="43" xfId="0" applyFont="1" applyFill="1" applyBorder="1" applyAlignment="1" applyProtection="1">
      <alignment vertical="center" wrapText="1"/>
      <protection locked="0"/>
    </xf>
    <xf numFmtId="0" fontId="45" fillId="9" borderId="42" xfId="0" applyFont="1" applyFill="1" applyBorder="1" applyAlignment="1" applyProtection="1">
      <alignment vertical="center" wrapText="1"/>
    </xf>
    <xf numFmtId="0" fontId="45" fillId="9" borderId="41" xfId="0" applyFont="1" applyFill="1" applyBorder="1" applyAlignment="1" applyProtection="1">
      <alignment horizontal="center" vertical="center" wrapText="1"/>
      <protection locked="0"/>
    </xf>
    <xf numFmtId="0" fontId="45" fillId="3" borderId="41" xfId="0" applyFont="1" applyFill="1" applyBorder="1" applyAlignment="1" applyProtection="1">
      <alignment horizontal="left" vertical="center" wrapText="1"/>
      <protection locked="0"/>
    </xf>
    <xf numFmtId="0" fontId="43" fillId="11" borderId="43" xfId="0" applyFont="1" applyFill="1" applyBorder="1" applyAlignment="1" applyProtection="1">
      <alignment horizontal="center" vertical="center"/>
      <protection locked="0"/>
    </xf>
    <xf numFmtId="0" fontId="5" fillId="10" borderId="0" xfId="0" applyFont="1" applyFill="1" applyAlignment="1" applyProtection="1">
      <alignment vertical="center"/>
      <protection locked="0"/>
    </xf>
    <xf numFmtId="0" fontId="12" fillId="10" borderId="0" xfId="0" applyFont="1" applyFill="1" applyAlignment="1" applyProtection="1">
      <alignment vertical="center"/>
      <protection locked="0"/>
    </xf>
    <xf numFmtId="0" fontId="20" fillId="10" borderId="0" xfId="0" applyFont="1" applyFill="1" applyAlignment="1" applyProtection="1">
      <alignment horizontal="center" vertical="center"/>
      <protection locked="0"/>
    </xf>
    <xf numFmtId="0" fontId="21" fillId="10" borderId="0" xfId="0" applyFont="1" applyFill="1" applyAlignment="1" applyProtection="1">
      <alignment vertical="center"/>
      <protection locked="0"/>
    </xf>
    <xf numFmtId="0" fontId="4" fillId="10" borderId="0" xfId="0" applyFont="1" applyFill="1" applyAlignment="1" applyProtection="1">
      <alignment vertical="center"/>
      <protection locked="0"/>
    </xf>
    <xf numFmtId="0" fontId="45" fillId="9" borderId="4" xfId="0" applyFont="1" applyFill="1" applyBorder="1" applyAlignment="1" applyProtection="1">
      <alignment horizontal="center" vertical="center" wrapText="1"/>
      <protection locked="0"/>
    </xf>
    <xf numFmtId="0" fontId="45" fillId="9" borderId="4" xfId="0" applyFont="1" applyFill="1" applyBorder="1" applyAlignment="1" applyProtection="1">
      <alignment vertical="center" wrapText="1"/>
      <protection locked="0"/>
    </xf>
    <xf numFmtId="0" fontId="47" fillId="9" borderId="4" xfId="0" applyFont="1" applyFill="1" applyBorder="1" applyAlignment="1" applyProtection="1">
      <alignment vertical="center" wrapText="1"/>
      <protection locked="0"/>
    </xf>
    <xf numFmtId="165" fontId="43" fillId="10" borderId="4" xfId="0" applyNumberFormat="1" applyFont="1" applyFill="1" applyBorder="1" applyAlignment="1" applyProtection="1">
      <alignment horizontal="center" vertical="center" wrapText="1"/>
    </xf>
    <xf numFmtId="4" fontId="44" fillId="11" borderId="4" xfId="0" applyNumberFormat="1" applyFont="1" applyFill="1" applyBorder="1" applyAlignment="1" applyProtection="1">
      <alignment horizontal="center" vertical="center" wrapText="1"/>
    </xf>
    <xf numFmtId="4" fontId="43" fillId="11" borderId="4" xfId="0" applyNumberFormat="1" applyFont="1" applyFill="1" applyBorder="1" applyAlignment="1" applyProtection="1">
      <alignment horizontal="center" vertical="center" wrapText="1"/>
    </xf>
    <xf numFmtId="0" fontId="45" fillId="12" borderId="4" xfId="0" applyFont="1" applyFill="1" applyBorder="1" applyAlignment="1" applyProtection="1">
      <alignment vertical="center" wrapText="1"/>
      <protection locked="0"/>
    </xf>
    <xf numFmtId="0" fontId="43" fillId="12" borderId="4" xfId="0" applyFont="1" applyFill="1" applyBorder="1" applyAlignment="1" applyProtection="1">
      <alignment horizontal="center" vertical="center" wrapText="1"/>
      <protection locked="0"/>
    </xf>
    <xf numFmtId="4" fontId="43" fillId="11" borderId="4" xfId="0" applyNumberFormat="1" applyFont="1" applyFill="1" applyBorder="1" applyAlignment="1" applyProtection="1">
      <alignment horizontal="center" vertical="center"/>
    </xf>
    <xf numFmtId="4" fontId="43" fillId="12" borderId="4"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horizontal="left" vertical="center"/>
      <protection locked="0"/>
    </xf>
    <xf numFmtId="0" fontId="23" fillId="10" borderId="0" xfId="0" applyFont="1" applyFill="1" applyBorder="1" applyAlignment="1" applyProtection="1">
      <alignment horizontal="left" vertical="center"/>
      <protection locked="0"/>
    </xf>
    <xf numFmtId="0" fontId="19" fillId="9" borderId="1" xfId="0" applyFont="1" applyFill="1" applyBorder="1" applyAlignment="1">
      <alignment vertical="center"/>
    </xf>
    <xf numFmtId="0" fontId="18" fillId="9" borderId="1" xfId="0" applyFont="1" applyFill="1" applyBorder="1" applyAlignment="1">
      <alignment vertical="center"/>
    </xf>
    <xf numFmtId="1" fontId="0" fillId="11" borderId="1" xfId="0" applyNumberFormat="1" applyFont="1" applyFill="1" applyBorder="1" applyAlignment="1">
      <alignment horizontal="center" vertical="center"/>
    </xf>
    <xf numFmtId="169" fontId="0" fillId="11" borderId="1" xfId="2" applyNumberFormat="1" applyFont="1" applyFill="1" applyBorder="1" applyAlignment="1">
      <alignment horizontal="center" vertical="center"/>
    </xf>
  </cellXfs>
  <cellStyles count="6">
    <cellStyle name="Comma 2" xfId="5" xr:uid="{00000000-0005-0000-0000-000000000000}"/>
    <cellStyle name="Currency" xfId="2" builtinId="4"/>
    <cellStyle name="Currency 2" xfId="4" xr:uid="{00000000-0005-0000-0000-000002000000}"/>
    <cellStyle name="Normal" xfId="0" builtinId="0"/>
    <cellStyle name="Normal 2" xfId="1" xr:uid="{00000000-0005-0000-0000-000004000000}"/>
    <cellStyle name="Normal 3" xfId="3" xr:uid="{00000000-0005-0000-0000-000005000000}"/>
  </cellStyles>
  <dxfs count="1">
    <dxf>
      <fill>
        <patternFill>
          <bgColor rgb="FFFFC7CE"/>
        </patternFill>
      </fill>
    </dxf>
  </dxfs>
  <tableStyles count="0" defaultTableStyle="TableStyleMedium9" defaultPivotStyle="PivotStyleLight16"/>
  <colors>
    <mruColors>
      <color rgb="FFC9E5F3"/>
      <color rgb="FF00698E"/>
      <color rgb="FF1BCFC9"/>
      <color rgb="FF42A7C6"/>
      <color rgb="FFFDE9D9"/>
      <color rgb="FFF2F2F2"/>
      <color rgb="FFFDFDD9"/>
      <color rgb="FF2C6C7D"/>
      <color rgb="FF006C7D"/>
      <color rgb="FF006C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5"/>
  <sheetViews>
    <sheetView showGridLines="0" zoomScale="90" zoomScaleNormal="90" workbookViewId="0">
      <selection sqref="A1:XFD1"/>
    </sheetView>
  </sheetViews>
  <sheetFormatPr baseColWidth="10" defaultColWidth="8.83203125" defaultRowHeight="30" customHeight="1"/>
  <cols>
    <col min="1" max="1" width="5.83203125" style="4" customWidth="1"/>
    <col min="2" max="2" width="101.5" style="4" customWidth="1"/>
    <col min="3" max="16384" width="8.83203125" style="4"/>
  </cols>
  <sheetData>
    <row r="1" spans="2:9" s="120" customFormat="1" ht="36" customHeight="1">
      <c r="B1" s="120" t="s">
        <v>90</v>
      </c>
      <c r="E1" s="121"/>
      <c r="F1" s="121"/>
      <c r="H1" s="122"/>
      <c r="I1" s="122"/>
    </row>
    <row r="2" spans="2:9" customFormat="1" ht="22" customHeight="1" thickBot="1">
      <c r="B2" s="135"/>
    </row>
    <row r="3" spans="2:9" customFormat="1" ht="33" customHeight="1" thickBot="1">
      <c r="B3" s="136" t="s">
        <v>89</v>
      </c>
      <c r="C3" s="136"/>
    </row>
    <row r="4" spans="2:9" s="6" customFormat="1" ht="16" customHeight="1">
      <c r="B4" s="138"/>
      <c r="C4" s="137"/>
    </row>
    <row r="5" spans="2:9" ht="313" customHeight="1">
      <c r="B5" s="5" t="s">
        <v>146</v>
      </c>
    </row>
  </sheetData>
  <sheetProtection formatCells="0" formatColumns="0" formatRows="0" insertColumns="0" insertRows="0" deleteColumns="0" deleteRows="0" selectLockedCells="1"/>
  <mergeCells count="1">
    <mergeCell ref="B3:C3"/>
  </mergeCells>
  <pageMargins left="0.75" right="0.75" top="1" bottom="1"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22"/>
  <sheetViews>
    <sheetView showGridLines="0" zoomScaleNormal="100" zoomScalePageLayoutView="80" workbookViewId="0">
      <selection activeCell="C22" sqref="C22"/>
    </sheetView>
  </sheetViews>
  <sheetFormatPr baseColWidth="10" defaultColWidth="11.5" defaultRowHeight="30" customHeight="1"/>
  <cols>
    <col min="1" max="1" width="3.33203125" style="1" customWidth="1"/>
    <col min="2" max="2" width="9.5" style="1" customWidth="1"/>
    <col min="3" max="3" width="49" style="1" customWidth="1"/>
    <col min="4" max="4" width="17" style="1" customWidth="1"/>
    <col min="5" max="5" width="11.5" style="1" customWidth="1"/>
    <col min="6" max="6" width="9.1640625" style="1" customWidth="1"/>
    <col min="7" max="7" width="34.6640625" style="1" customWidth="1"/>
    <col min="8" max="8" width="19.1640625" style="1" customWidth="1"/>
    <col min="9" max="16384" width="11.5" style="1"/>
  </cols>
  <sheetData>
    <row r="1" spans="2:8" s="125" customFormat="1" ht="40" customHeight="1">
      <c r="B1" s="123"/>
      <c r="C1" s="124" t="s">
        <v>148</v>
      </c>
    </row>
    <row r="3" spans="2:8" ht="30.75" customHeight="1">
      <c r="B3" s="9"/>
      <c r="C3" s="126" t="s">
        <v>91</v>
      </c>
      <c r="D3" s="84"/>
      <c r="F3" s="9" t="s">
        <v>21</v>
      </c>
      <c r="G3" s="8"/>
      <c r="H3" s="7"/>
    </row>
    <row r="4" spans="2:8" s="3" customFormat="1" ht="21.75" customHeight="1">
      <c r="B4" s="9"/>
      <c r="C4" s="8"/>
      <c r="D4" s="7"/>
      <c r="F4" s="9"/>
      <c r="G4" s="8"/>
      <c r="H4" s="7"/>
    </row>
    <row r="5" spans="2:8" ht="30.75" customHeight="1">
      <c r="B5" s="71"/>
      <c r="C5" s="127" t="s">
        <v>157</v>
      </c>
      <c r="D5" s="128"/>
    </row>
    <row r="6" spans="2:8" ht="30.75" customHeight="1">
      <c r="B6" s="98" t="s">
        <v>25</v>
      </c>
      <c r="C6" s="129" t="s">
        <v>120</v>
      </c>
      <c r="D6" s="130" t="s">
        <v>119</v>
      </c>
    </row>
    <row r="7" spans="2:8" ht="30.75" customHeight="1">
      <c r="B7" s="99"/>
      <c r="C7" s="83" t="s">
        <v>118</v>
      </c>
      <c r="D7" s="80"/>
    </row>
    <row r="8" spans="2:8" ht="30.75" customHeight="1">
      <c r="B8" s="99"/>
      <c r="C8" s="83" t="s">
        <v>117</v>
      </c>
      <c r="D8" s="80"/>
    </row>
    <row r="9" spans="2:8" ht="30.75" customHeight="1">
      <c r="B9" s="99"/>
      <c r="C9" s="83" t="s">
        <v>116</v>
      </c>
      <c r="D9" s="80"/>
    </row>
    <row r="10" spans="2:8" ht="30.75" customHeight="1">
      <c r="B10" s="99"/>
      <c r="C10" s="83" t="s">
        <v>115</v>
      </c>
      <c r="D10" s="80"/>
    </row>
    <row r="11" spans="2:8" ht="30.75" customHeight="1">
      <c r="B11" s="99"/>
      <c r="C11" s="83" t="s">
        <v>114</v>
      </c>
      <c r="D11" s="80"/>
    </row>
    <row r="12" spans="2:8" ht="30.75" customHeight="1">
      <c r="B12" s="99"/>
      <c r="C12" s="83"/>
      <c r="D12" s="80"/>
    </row>
    <row r="13" spans="2:8" ht="30.75" customHeight="1">
      <c r="B13" s="99"/>
      <c r="C13" s="83"/>
      <c r="D13" s="80"/>
    </row>
    <row r="14" spans="2:8" ht="30.75" customHeight="1">
      <c r="B14" s="99"/>
      <c r="C14" s="83"/>
      <c r="D14" s="80"/>
    </row>
    <row r="15" spans="2:8" ht="30.75" customHeight="1">
      <c r="B15" s="99"/>
      <c r="C15" s="83"/>
      <c r="D15" s="80"/>
    </row>
    <row r="16" spans="2:8" ht="30.75" customHeight="1">
      <c r="B16" s="99"/>
      <c r="C16" s="83"/>
      <c r="D16" s="80"/>
    </row>
    <row r="17" spans="2:5" ht="30.75" customHeight="1">
      <c r="B17" s="99"/>
      <c r="C17" s="83"/>
      <c r="D17" s="80"/>
    </row>
    <row r="18" spans="2:5" ht="30.75" customHeight="1">
      <c r="B18" s="71" t="s">
        <v>22</v>
      </c>
      <c r="C18" s="131" t="s">
        <v>157</v>
      </c>
      <c r="D18" s="82">
        <f>SUM(D7:D17)</f>
        <v>0</v>
      </c>
    </row>
    <row r="19" spans="2:5" ht="30" customHeight="1">
      <c r="B19" s="71" t="s">
        <v>21</v>
      </c>
      <c r="C19" s="132" t="s">
        <v>110</v>
      </c>
      <c r="D19" s="74"/>
      <c r="E19" s="73"/>
    </row>
    <row r="20" spans="2:5" ht="30" customHeight="1">
      <c r="B20" s="71" t="s">
        <v>20</v>
      </c>
      <c r="C20" s="133" t="s">
        <v>154</v>
      </c>
      <c r="D20" s="93">
        <f>D19-D18</f>
        <v>0</v>
      </c>
    </row>
    <row r="21" spans="2:5" ht="30" customHeight="1">
      <c r="B21" s="71" t="s">
        <v>19</v>
      </c>
      <c r="C21" s="133" t="s">
        <v>155</v>
      </c>
      <c r="D21" s="94">
        <f>IF(D20&gt;0, D20/D19, 0)</f>
        <v>0</v>
      </c>
    </row>
    <row r="22" spans="2:5" ht="30" customHeight="1">
      <c r="B22" s="71" t="s">
        <v>51</v>
      </c>
      <c r="C22" s="134" t="s">
        <v>156</v>
      </c>
      <c r="D22" s="95">
        <f>IF(D21&gt;0, D20/D18, 0)</f>
        <v>0</v>
      </c>
    </row>
  </sheetData>
  <sheetProtection formatCells="0" formatColumns="0" formatRows="0" insertColumns="0" insertRows="0" deleteColumns="0" deleteRows="0"/>
  <mergeCells count="2">
    <mergeCell ref="C5:D5"/>
    <mergeCell ref="B6:B17"/>
  </mergeCells>
  <printOptions horizontalCentered="1" verticalCentered="1"/>
  <pageMargins left="0.23622047244094491" right="0.23622047244094491" top="0.74803149606299213" bottom="0.74803149606299213" header="0.31496062992125984" footer="0.31496062992125984"/>
  <pageSetup paperSize="9" orientation="landscape" horizontalDpi="4294967293" r:id="rId1"/>
  <headerFooter>
    <oddHeader>&amp;L&amp;"Helvetica,Bold"&amp;12Costs and pricing strategy&amp;RSection nine</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5"/>
  <sheetViews>
    <sheetView showGridLines="0" zoomScale="85" zoomScaleNormal="85" zoomScalePageLayoutView="80" workbookViewId="0">
      <selection activeCell="L5" sqref="L5"/>
    </sheetView>
  </sheetViews>
  <sheetFormatPr baseColWidth="10" defaultColWidth="11.5" defaultRowHeight="30" customHeight="1"/>
  <cols>
    <col min="1" max="2" width="3.33203125" style="1" customWidth="1"/>
    <col min="3" max="3" width="7" style="1" customWidth="1"/>
    <col min="4" max="4" width="33.1640625" style="1" customWidth="1"/>
    <col min="5" max="5" width="17.83203125" style="1" customWidth="1"/>
    <col min="6" max="6" width="20.1640625" style="76" customWidth="1"/>
    <col min="7" max="7" width="17.83203125" style="76" customWidth="1"/>
    <col min="8" max="11" width="17.83203125" style="1" customWidth="1"/>
    <col min="12" max="16384" width="11.5" style="1"/>
  </cols>
  <sheetData>
    <row r="1" spans="1:11" s="125" customFormat="1" ht="40" customHeight="1">
      <c r="C1" s="123"/>
      <c r="D1" s="124" t="s">
        <v>147</v>
      </c>
      <c r="E1" s="124"/>
      <c r="F1" s="139"/>
      <c r="G1" s="139"/>
    </row>
    <row r="3" spans="1:11" ht="39.75" customHeight="1">
      <c r="A3" s="3"/>
      <c r="B3" s="3"/>
      <c r="C3" s="79"/>
      <c r="D3" s="78"/>
      <c r="E3" s="71" t="s">
        <v>22</v>
      </c>
      <c r="F3" s="71" t="s">
        <v>21</v>
      </c>
      <c r="G3" s="71" t="s">
        <v>20</v>
      </c>
      <c r="H3" s="71" t="s">
        <v>19</v>
      </c>
      <c r="I3" s="71" t="s">
        <v>51</v>
      </c>
      <c r="J3" s="71" t="s">
        <v>97</v>
      </c>
      <c r="K3" s="71" t="s">
        <v>98</v>
      </c>
    </row>
    <row r="4" spans="1:11" ht="53.25" customHeight="1">
      <c r="C4" s="98" t="s">
        <v>25</v>
      </c>
      <c r="D4" s="140" t="s">
        <v>133</v>
      </c>
      <c r="E4" s="141" t="s">
        <v>111</v>
      </c>
      <c r="F4" s="142" t="s">
        <v>163</v>
      </c>
      <c r="G4" s="142" t="s">
        <v>162</v>
      </c>
      <c r="H4" s="143" t="s">
        <v>132</v>
      </c>
      <c r="I4" s="143" t="s">
        <v>159</v>
      </c>
      <c r="J4" s="143" t="s">
        <v>158</v>
      </c>
      <c r="K4" s="144" t="s">
        <v>156</v>
      </c>
    </row>
    <row r="5" spans="1:11" ht="37.5" customHeight="1">
      <c r="C5" s="99"/>
      <c r="D5" s="86" t="s">
        <v>131</v>
      </c>
      <c r="E5" s="85"/>
      <c r="F5" s="96"/>
      <c r="G5" s="145" t="e">
        <f>E5/F5</f>
        <v>#DIV/0!</v>
      </c>
      <c r="H5" s="97"/>
      <c r="I5" s="146" t="e">
        <f>H5-G5</f>
        <v>#DIV/0!</v>
      </c>
      <c r="J5" s="147" t="e">
        <f>IF(I5&gt;0, I5/H5, 0)</f>
        <v>#DIV/0!</v>
      </c>
      <c r="K5" s="147" t="e">
        <f>IF(J5&gt;0, I5/G5, 0)</f>
        <v>#DIV/0!</v>
      </c>
    </row>
    <row r="6" spans="1:11" ht="37.5" customHeight="1">
      <c r="C6" s="99"/>
      <c r="D6" s="86" t="s">
        <v>130</v>
      </c>
      <c r="E6" s="85"/>
      <c r="F6" s="96"/>
      <c r="G6" s="145" t="e">
        <f t="shared" ref="G6:G15" si="0">E6/F6</f>
        <v>#DIV/0!</v>
      </c>
      <c r="H6" s="85"/>
      <c r="I6" s="146" t="e">
        <f t="shared" ref="I6:I15" si="1">H6-G6</f>
        <v>#DIV/0!</v>
      </c>
      <c r="J6" s="147" t="e">
        <f t="shared" ref="J6:J15" si="2">IF(I6&gt;0, I6/H6, 0)</f>
        <v>#DIV/0!</v>
      </c>
      <c r="K6" s="147" t="e">
        <f t="shared" ref="K6:K15" si="3">IF(J6&gt;0, I6/G6, 0)</f>
        <v>#DIV/0!</v>
      </c>
    </row>
    <row r="7" spans="1:11" ht="37.5" customHeight="1">
      <c r="C7" s="99"/>
      <c r="D7" s="86" t="s">
        <v>129</v>
      </c>
      <c r="E7" s="85"/>
      <c r="F7" s="96"/>
      <c r="G7" s="145" t="e">
        <f t="shared" si="0"/>
        <v>#DIV/0!</v>
      </c>
      <c r="H7" s="85"/>
      <c r="I7" s="146" t="e">
        <f t="shared" si="1"/>
        <v>#DIV/0!</v>
      </c>
      <c r="J7" s="147" t="e">
        <f t="shared" si="2"/>
        <v>#DIV/0!</v>
      </c>
      <c r="K7" s="147" t="e">
        <f t="shared" si="3"/>
        <v>#DIV/0!</v>
      </c>
    </row>
    <row r="8" spans="1:11" ht="37.5" customHeight="1">
      <c r="C8" s="99"/>
      <c r="D8" s="86" t="s">
        <v>128</v>
      </c>
      <c r="E8" s="85"/>
      <c r="F8" s="96"/>
      <c r="G8" s="145" t="e">
        <f t="shared" si="0"/>
        <v>#DIV/0!</v>
      </c>
      <c r="H8" s="85"/>
      <c r="I8" s="146" t="e">
        <f t="shared" si="1"/>
        <v>#DIV/0!</v>
      </c>
      <c r="J8" s="147" t="e">
        <f t="shared" si="2"/>
        <v>#DIV/0!</v>
      </c>
      <c r="K8" s="147" t="e">
        <f t="shared" si="3"/>
        <v>#DIV/0!</v>
      </c>
    </row>
    <row r="9" spans="1:11" ht="37.5" customHeight="1">
      <c r="C9" s="99"/>
      <c r="D9" s="86" t="s">
        <v>127</v>
      </c>
      <c r="E9" s="85"/>
      <c r="F9" s="96"/>
      <c r="G9" s="145" t="e">
        <f t="shared" si="0"/>
        <v>#DIV/0!</v>
      </c>
      <c r="H9" s="85"/>
      <c r="I9" s="146" t="e">
        <f t="shared" si="1"/>
        <v>#DIV/0!</v>
      </c>
      <c r="J9" s="147" t="e">
        <f t="shared" si="2"/>
        <v>#DIV/0!</v>
      </c>
      <c r="K9" s="147" t="e">
        <f t="shared" si="3"/>
        <v>#DIV/0!</v>
      </c>
    </row>
    <row r="10" spans="1:11" ht="37.5" customHeight="1">
      <c r="C10" s="99"/>
      <c r="D10" s="86" t="s">
        <v>126</v>
      </c>
      <c r="E10" s="85"/>
      <c r="F10" s="96"/>
      <c r="G10" s="145" t="e">
        <f t="shared" si="0"/>
        <v>#DIV/0!</v>
      </c>
      <c r="H10" s="85"/>
      <c r="I10" s="146" t="e">
        <f t="shared" si="1"/>
        <v>#DIV/0!</v>
      </c>
      <c r="J10" s="147" t="e">
        <f t="shared" si="2"/>
        <v>#DIV/0!</v>
      </c>
      <c r="K10" s="147" t="e">
        <f t="shared" si="3"/>
        <v>#DIV/0!</v>
      </c>
    </row>
    <row r="11" spans="1:11" ht="37.5" customHeight="1">
      <c r="C11" s="99"/>
      <c r="D11" s="86" t="s">
        <v>125</v>
      </c>
      <c r="E11" s="85"/>
      <c r="F11" s="96"/>
      <c r="G11" s="145" t="e">
        <f t="shared" si="0"/>
        <v>#DIV/0!</v>
      </c>
      <c r="H11" s="85"/>
      <c r="I11" s="146" t="e">
        <f t="shared" si="1"/>
        <v>#DIV/0!</v>
      </c>
      <c r="J11" s="147" t="e">
        <f t="shared" si="2"/>
        <v>#DIV/0!</v>
      </c>
      <c r="K11" s="147" t="e">
        <f t="shared" si="3"/>
        <v>#DIV/0!</v>
      </c>
    </row>
    <row r="12" spans="1:11" ht="37.5" customHeight="1">
      <c r="C12" s="99"/>
      <c r="D12" s="86" t="s">
        <v>124</v>
      </c>
      <c r="E12" s="85"/>
      <c r="F12" s="96"/>
      <c r="G12" s="145" t="e">
        <f t="shared" si="0"/>
        <v>#DIV/0!</v>
      </c>
      <c r="H12" s="85"/>
      <c r="I12" s="146" t="e">
        <f t="shared" si="1"/>
        <v>#DIV/0!</v>
      </c>
      <c r="J12" s="147" t="e">
        <f t="shared" si="2"/>
        <v>#DIV/0!</v>
      </c>
      <c r="K12" s="147" t="e">
        <f t="shared" si="3"/>
        <v>#DIV/0!</v>
      </c>
    </row>
    <row r="13" spans="1:11" ht="30.75" customHeight="1">
      <c r="C13" s="99"/>
      <c r="D13" s="86" t="s">
        <v>123</v>
      </c>
      <c r="E13" s="85"/>
      <c r="F13" s="96"/>
      <c r="G13" s="145" t="e">
        <f t="shared" si="0"/>
        <v>#DIV/0!</v>
      </c>
      <c r="H13" s="85"/>
      <c r="I13" s="146" t="e">
        <f t="shared" si="1"/>
        <v>#DIV/0!</v>
      </c>
      <c r="J13" s="147" t="e">
        <f t="shared" si="2"/>
        <v>#DIV/0!</v>
      </c>
      <c r="K13" s="147" t="e">
        <f t="shared" si="3"/>
        <v>#DIV/0!</v>
      </c>
    </row>
    <row r="14" spans="1:11" ht="30.75" customHeight="1">
      <c r="C14" s="99"/>
      <c r="D14" s="86" t="s">
        <v>122</v>
      </c>
      <c r="E14" s="85"/>
      <c r="F14" s="96"/>
      <c r="G14" s="145" t="e">
        <f t="shared" si="0"/>
        <v>#DIV/0!</v>
      </c>
      <c r="H14" s="85"/>
      <c r="I14" s="146" t="e">
        <f t="shared" si="1"/>
        <v>#DIV/0!</v>
      </c>
      <c r="J14" s="147" t="e">
        <f t="shared" si="2"/>
        <v>#DIV/0!</v>
      </c>
      <c r="K14" s="147" t="e">
        <f t="shared" si="3"/>
        <v>#DIV/0!</v>
      </c>
    </row>
    <row r="15" spans="1:11" ht="30.75" customHeight="1">
      <c r="C15" s="100"/>
      <c r="D15" s="86" t="s">
        <v>121</v>
      </c>
      <c r="E15" s="85"/>
      <c r="F15" s="96"/>
      <c r="G15" s="145" t="e">
        <f t="shared" si="0"/>
        <v>#DIV/0!</v>
      </c>
      <c r="H15" s="85"/>
      <c r="I15" s="146" t="e">
        <f t="shared" si="1"/>
        <v>#DIV/0!</v>
      </c>
      <c r="J15" s="147" t="e">
        <f t="shared" si="2"/>
        <v>#DIV/0!</v>
      </c>
      <c r="K15" s="147" t="e">
        <f t="shared" si="3"/>
        <v>#DIV/0!</v>
      </c>
    </row>
  </sheetData>
  <sheetProtection formatCells="0" formatColumns="0" formatRows="0" insertColumns="0" insertRows="0" deleteColumns="0" deleteRows="0"/>
  <mergeCells count="1">
    <mergeCell ref="C4:C15"/>
  </mergeCells>
  <printOptions horizontalCentered="1" verticalCentered="1"/>
  <pageMargins left="0.23622047244094491" right="0.23622047244094491" top="0.74803149606299213" bottom="0.74803149606299213" header="0.31496062992125984" footer="0.31496062992125984"/>
  <pageSetup paperSize="9" orientation="landscape" horizontalDpi="4294967293" r:id="rId1"/>
  <headerFooter>
    <oddHeader>&amp;L&amp;"Helvetica,Bold"&amp;12Costs and pricing strategy&amp;RSection nine</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6"/>
  <sheetViews>
    <sheetView showGridLines="0" tabSelected="1" zoomScale="85" zoomScaleNormal="85" zoomScalePageLayoutView="80" workbookViewId="0">
      <selection activeCell="B2" sqref="B2"/>
    </sheetView>
  </sheetViews>
  <sheetFormatPr baseColWidth="10" defaultColWidth="11.5" defaultRowHeight="30" customHeight="1"/>
  <cols>
    <col min="1" max="1" width="3.33203125" style="1" customWidth="1"/>
    <col min="2" max="2" width="9.5" style="1" customWidth="1"/>
    <col min="3" max="3" width="41.5" style="1" customWidth="1"/>
    <col min="4" max="4" width="27.5" style="1" customWidth="1"/>
    <col min="5" max="5" width="29.6640625" style="1" customWidth="1"/>
    <col min="6" max="16384" width="11.5" style="1"/>
  </cols>
  <sheetData>
    <row r="1" spans="2:8" s="125" customFormat="1" ht="40" customHeight="1">
      <c r="B1" s="123"/>
      <c r="C1" s="124" t="s">
        <v>149</v>
      </c>
    </row>
    <row r="3" spans="2:8" ht="39.75" customHeight="1">
      <c r="B3" s="9"/>
      <c r="C3" s="126" t="s">
        <v>91</v>
      </c>
      <c r="D3" s="84"/>
      <c r="F3" s="9" t="s">
        <v>21</v>
      </c>
      <c r="G3" s="8"/>
      <c r="H3" s="7"/>
    </row>
    <row r="5" spans="2:8" ht="30" customHeight="1">
      <c r="B5" s="71" t="s">
        <v>25</v>
      </c>
      <c r="C5" s="126" t="s">
        <v>112</v>
      </c>
      <c r="D5" s="91"/>
    </row>
    <row r="6" spans="2:8" ht="30" customHeight="1">
      <c r="B6" s="71" t="s">
        <v>22</v>
      </c>
      <c r="C6" s="126" t="s">
        <v>145</v>
      </c>
      <c r="D6" s="91"/>
    </row>
    <row r="7" spans="2:8" ht="30.75" customHeight="1">
      <c r="B7" s="71" t="s">
        <v>21</v>
      </c>
      <c r="C7" s="126" t="s">
        <v>144</v>
      </c>
      <c r="D7" s="84"/>
    </row>
    <row r="8" spans="2:8" ht="30.75" customHeight="1">
      <c r="B8" s="71" t="s">
        <v>20</v>
      </c>
      <c r="C8" s="126" t="s">
        <v>143</v>
      </c>
      <c r="D8" s="152" t="e">
        <f>D6/D7</f>
        <v>#DIV/0!</v>
      </c>
    </row>
    <row r="9" spans="2:8" ht="30.75" customHeight="1">
      <c r="B9" s="71" t="s">
        <v>19</v>
      </c>
      <c r="C9" s="148" t="s">
        <v>142</v>
      </c>
      <c r="D9" s="152" t="e">
        <f>D5/D7</f>
        <v>#DIV/0!</v>
      </c>
    </row>
    <row r="10" spans="2:8" s="3" customFormat="1" ht="21.75" customHeight="1">
      <c r="B10" s="9"/>
      <c r="C10" s="8"/>
      <c r="D10" s="7"/>
    </row>
    <row r="11" spans="2:8" ht="30.75" customHeight="1">
      <c r="B11" s="98" t="s">
        <v>51</v>
      </c>
      <c r="C11" s="129" t="s">
        <v>141</v>
      </c>
      <c r="D11" s="130" t="s">
        <v>119</v>
      </c>
    </row>
    <row r="12" spans="2:8" ht="30.75" customHeight="1">
      <c r="B12" s="99"/>
      <c r="C12" s="83" t="s">
        <v>117</v>
      </c>
      <c r="D12" s="80"/>
    </row>
    <row r="13" spans="2:8" ht="30.75" customHeight="1">
      <c r="B13" s="99"/>
      <c r="C13" s="83" t="s">
        <v>116</v>
      </c>
      <c r="D13" s="80"/>
    </row>
    <row r="14" spans="2:8" ht="30.75" customHeight="1">
      <c r="B14" s="99"/>
      <c r="C14" s="83" t="s">
        <v>115</v>
      </c>
      <c r="D14" s="80"/>
    </row>
    <row r="15" spans="2:8" ht="30.75" customHeight="1">
      <c r="B15" s="99"/>
      <c r="C15" s="83" t="s">
        <v>114</v>
      </c>
      <c r="D15" s="80"/>
    </row>
    <row r="16" spans="2:8" ht="30.75" customHeight="1">
      <c r="B16" s="99"/>
      <c r="C16" s="83" t="s">
        <v>140</v>
      </c>
      <c r="D16" s="80"/>
    </row>
    <row r="17" spans="1:5" ht="30.75" customHeight="1">
      <c r="B17" s="99"/>
      <c r="C17" s="83" t="s">
        <v>139</v>
      </c>
      <c r="D17" s="80"/>
    </row>
    <row r="18" spans="1:5" ht="30.75" customHeight="1">
      <c r="B18" s="100"/>
      <c r="C18" s="131" t="s">
        <v>138</v>
      </c>
      <c r="D18" s="153">
        <f>SUM(D12:D17)</f>
        <v>0</v>
      </c>
    </row>
    <row r="19" spans="1:5" ht="30.75" customHeight="1">
      <c r="A19" s="3"/>
      <c r="B19" s="79"/>
      <c r="C19" s="8"/>
      <c r="D19" s="81"/>
      <c r="E19" s="3"/>
    </row>
    <row r="20" spans="1:5" ht="30.75" customHeight="1">
      <c r="A20" s="3"/>
      <c r="B20" s="71" t="s">
        <v>97</v>
      </c>
      <c r="C20" s="149" t="s">
        <v>137</v>
      </c>
      <c r="D20" s="90"/>
      <c r="E20" s="89"/>
    </row>
    <row r="21" spans="1:5" ht="30.75" customHeight="1">
      <c r="A21" s="3"/>
      <c r="B21" s="71" t="s">
        <v>98</v>
      </c>
      <c r="C21" s="150" t="s">
        <v>136</v>
      </c>
      <c r="D21" s="153" t="e">
        <f>D20*D8</f>
        <v>#DIV/0!</v>
      </c>
      <c r="E21" s="87"/>
    </row>
    <row r="22" spans="1:5" ht="30.75" customHeight="1">
      <c r="A22" s="3"/>
      <c r="B22" s="71" t="s">
        <v>96</v>
      </c>
      <c r="C22" s="151" t="s">
        <v>135</v>
      </c>
      <c r="D22" s="154" t="e">
        <f>D20*D9</f>
        <v>#DIV/0!</v>
      </c>
      <c r="E22" s="87"/>
    </row>
    <row r="23" spans="1:5" ht="30.75" customHeight="1">
      <c r="A23" s="3"/>
      <c r="B23" s="79"/>
      <c r="C23" s="88"/>
      <c r="D23" s="79"/>
      <c r="E23" s="87"/>
    </row>
    <row r="24" spans="1:5" ht="37.5" customHeight="1">
      <c r="A24" s="3"/>
      <c r="B24" s="71" t="s">
        <v>100</v>
      </c>
      <c r="C24" s="132" t="s">
        <v>134</v>
      </c>
      <c r="D24" s="155" t="e">
        <f>D18+D21+D22</f>
        <v>#DIV/0!</v>
      </c>
      <c r="E24" s="77"/>
    </row>
    <row r="25" spans="1:5" ht="30" customHeight="1">
      <c r="B25" s="75" t="s">
        <v>101</v>
      </c>
      <c r="C25" s="132" t="s">
        <v>110</v>
      </c>
      <c r="D25" s="74"/>
      <c r="E25" s="73"/>
    </row>
    <row r="26" spans="1:5" ht="30" customHeight="1">
      <c r="B26" s="71" t="s">
        <v>99</v>
      </c>
      <c r="C26" s="133" t="s">
        <v>151</v>
      </c>
      <c r="D26" s="156" t="e">
        <f>D25-D24</f>
        <v>#DIV/0!</v>
      </c>
    </row>
  </sheetData>
  <sheetProtection formatCells="0" formatColumns="0" formatRows="0" insertColumns="0" insertRows="0" deleteColumns="0" deleteRows="0"/>
  <mergeCells count="1">
    <mergeCell ref="B11:B18"/>
  </mergeCells>
  <printOptions horizontalCentered="1" verticalCentered="1"/>
  <pageMargins left="0.23622047244094491" right="0.23622047244094491" top="0.74803149606299213" bottom="0.74803149606299213" header="0.31496062992125984" footer="0.31496062992125984"/>
  <pageSetup paperSize="9" orientation="landscape" horizontalDpi="4294967293" r:id="rId1"/>
  <headerFooter>
    <oddHeader>&amp;L&amp;"Helvetica,Bold"&amp;12Costs and pricing strategy&amp;RSection nine</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V72"/>
  <sheetViews>
    <sheetView showGridLines="0" zoomScale="70" zoomScaleNormal="70" workbookViewId="0">
      <pane xSplit="3" ySplit="3" topLeftCell="D4" activePane="bottomRight" state="frozen"/>
      <selection pane="topRight" activeCell="C1" sqref="C1"/>
      <selection pane="bottomLeft" activeCell="A4" sqref="A4"/>
      <selection pane="bottomRight" activeCell="F82" sqref="F82"/>
    </sheetView>
  </sheetViews>
  <sheetFormatPr baseColWidth="10" defaultColWidth="13" defaultRowHeight="10.5" customHeight="1"/>
  <cols>
    <col min="1" max="1" width="5.33203125" style="10" customWidth="1"/>
    <col min="2" max="2" width="11.5" style="10" customWidth="1"/>
    <col min="3" max="3" width="35" style="17" customWidth="1"/>
    <col min="4" max="4" width="17" style="51" customWidth="1"/>
    <col min="5" max="8" width="16.5" style="51" customWidth="1"/>
    <col min="9" max="9" width="17.5" style="51" customWidth="1"/>
    <col min="10" max="10" width="15.6640625" style="51" customWidth="1"/>
    <col min="11" max="16" width="16.5" style="51" customWidth="1"/>
    <col min="17" max="17" width="7.33203125" style="10" customWidth="1"/>
    <col min="18" max="18" width="28.5" style="10" customWidth="1"/>
    <col min="19" max="19" width="33.5" style="10" customWidth="1"/>
    <col min="20" max="20" width="15.1640625" style="10" customWidth="1"/>
    <col min="21" max="16384" width="13" style="10"/>
  </cols>
  <sheetData>
    <row r="1" spans="2:22" s="160" customFormat="1" ht="44.25" customHeight="1">
      <c r="B1" s="157"/>
      <c r="C1" s="158" t="s">
        <v>0</v>
      </c>
      <c r="D1" s="159" t="s">
        <v>47</v>
      </c>
      <c r="E1" s="157"/>
      <c r="F1" s="157"/>
      <c r="G1" s="157"/>
      <c r="H1" s="157"/>
      <c r="I1" s="157"/>
      <c r="J1" s="157"/>
      <c r="K1" s="157"/>
      <c r="L1" s="157"/>
      <c r="M1" s="157"/>
      <c r="N1" s="157"/>
      <c r="O1" s="157"/>
      <c r="P1" s="157"/>
      <c r="Q1" s="157"/>
    </row>
    <row r="2" spans="2:22" ht="33" customHeight="1" thickBot="1">
      <c r="C2" s="11"/>
      <c r="D2" s="104"/>
      <c r="E2" s="104"/>
      <c r="F2" s="104"/>
      <c r="G2" s="104"/>
      <c r="H2" s="104"/>
      <c r="I2" s="104"/>
      <c r="J2" s="104"/>
      <c r="K2" s="104"/>
      <c r="L2" s="104"/>
      <c r="M2" s="104"/>
      <c r="N2" s="104"/>
      <c r="O2" s="104"/>
      <c r="P2" s="12"/>
      <c r="R2" s="13"/>
      <c r="S2" s="14"/>
      <c r="T2" s="15"/>
      <c r="U2" s="15"/>
    </row>
    <row r="3" spans="2:22" s="17" customFormat="1" ht="36" customHeight="1">
      <c r="B3" s="16" t="s">
        <v>25</v>
      </c>
      <c r="C3" s="161" t="s">
        <v>24</v>
      </c>
      <c r="D3" s="162" t="s">
        <v>27</v>
      </c>
      <c r="E3" s="162" t="s">
        <v>28</v>
      </c>
      <c r="F3" s="162" t="s">
        <v>29</v>
      </c>
      <c r="G3" s="162" t="s">
        <v>30</v>
      </c>
      <c r="H3" s="162" t="s">
        <v>23</v>
      </c>
      <c r="I3" s="162" t="s">
        <v>31</v>
      </c>
      <c r="J3" s="162" t="s">
        <v>32</v>
      </c>
      <c r="K3" s="162" t="s">
        <v>33</v>
      </c>
      <c r="L3" s="162" t="s">
        <v>34</v>
      </c>
      <c r="M3" s="162" t="s">
        <v>35</v>
      </c>
      <c r="N3" s="162" t="s">
        <v>36</v>
      </c>
      <c r="O3" s="162" t="s">
        <v>37</v>
      </c>
      <c r="P3" s="163" t="s">
        <v>26</v>
      </c>
      <c r="R3" s="101"/>
      <c r="S3" s="18"/>
      <c r="T3" s="18"/>
      <c r="U3" s="18"/>
    </row>
    <row r="4" spans="2:22" s="17" customFormat="1" ht="20.25" customHeight="1">
      <c r="B4" s="16" t="s">
        <v>22</v>
      </c>
      <c r="C4" s="164" t="s">
        <v>38</v>
      </c>
      <c r="D4" s="19"/>
      <c r="E4" s="19"/>
      <c r="F4" s="19"/>
      <c r="G4" s="19"/>
      <c r="H4" s="19"/>
      <c r="I4" s="19"/>
      <c r="J4" s="19"/>
      <c r="K4" s="19"/>
      <c r="L4" s="19"/>
      <c r="M4" s="19"/>
      <c r="N4" s="19"/>
      <c r="O4" s="19"/>
      <c r="P4" s="20"/>
      <c r="R4" s="101"/>
      <c r="S4" s="21"/>
      <c r="T4" s="18"/>
      <c r="U4" s="18"/>
    </row>
    <row r="5" spans="2:22" ht="20.25" customHeight="1">
      <c r="B5" s="16" t="s">
        <v>21</v>
      </c>
      <c r="C5" s="165" t="s">
        <v>95</v>
      </c>
      <c r="D5" s="22"/>
      <c r="E5" s="22"/>
      <c r="F5" s="22"/>
      <c r="G5" s="22"/>
      <c r="H5" s="22"/>
      <c r="I5" s="22"/>
      <c r="J5" s="22"/>
      <c r="K5" s="22"/>
      <c r="L5" s="22"/>
      <c r="M5" s="22"/>
      <c r="N5" s="22"/>
      <c r="O5" s="22"/>
      <c r="P5" s="23"/>
      <c r="R5" s="24"/>
      <c r="S5" s="25"/>
      <c r="T5" s="102"/>
      <c r="U5" s="103"/>
      <c r="V5" s="103"/>
    </row>
    <row r="6" spans="2:22" ht="20.25" customHeight="1">
      <c r="B6" s="16" t="s">
        <v>20</v>
      </c>
      <c r="C6" s="165" t="s">
        <v>157</v>
      </c>
      <c r="D6" s="22"/>
      <c r="E6" s="22"/>
      <c r="F6" s="22"/>
      <c r="G6" s="22"/>
      <c r="H6" s="22"/>
      <c r="I6" s="22"/>
      <c r="J6" s="22"/>
      <c r="K6" s="22"/>
      <c r="L6" s="22"/>
      <c r="M6" s="22"/>
      <c r="N6" s="22"/>
      <c r="O6" s="22"/>
      <c r="P6" s="23"/>
      <c r="R6" s="13"/>
      <c r="S6" s="26"/>
      <c r="T6" s="102"/>
      <c r="U6" s="103"/>
      <c r="V6" s="103"/>
    </row>
    <row r="7" spans="2:22" ht="21" customHeight="1">
      <c r="B7" s="16" t="s">
        <v>19</v>
      </c>
      <c r="C7" s="165" t="s">
        <v>93</v>
      </c>
      <c r="D7" s="27"/>
      <c r="E7" s="27"/>
      <c r="F7" s="27"/>
      <c r="G7" s="27"/>
      <c r="H7" s="27"/>
      <c r="I7" s="27"/>
      <c r="J7" s="27"/>
      <c r="K7" s="27"/>
      <c r="L7" s="27"/>
      <c r="M7" s="27"/>
      <c r="N7" s="27"/>
      <c r="O7" s="27"/>
      <c r="P7" s="28">
        <f>SUM(D7:O7)</f>
        <v>0</v>
      </c>
      <c r="R7" s="13"/>
      <c r="S7" s="29"/>
      <c r="T7" s="29"/>
      <c r="U7" s="29"/>
    </row>
    <row r="8" spans="2:22" ht="20.25" customHeight="1">
      <c r="B8" s="16" t="s">
        <v>51</v>
      </c>
      <c r="C8" s="165" t="s">
        <v>94</v>
      </c>
      <c r="D8" s="30">
        <f t="shared" ref="D8:O8" si="0">(D5*D7)</f>
        <v>0</v>
      </c>
      <c r="E8" s="30">
        <f t="shared" si="0"/>
        <v>0</v>
      </c>
      <c r="F8" s="30">
        <f t="shared" si="0"/>
        <v>0</v>
      </c>
      <c r="G8" s="30">
        <f t="shared" si="0"/>
        <v>0</v>
      </c>
      <c r="H8" s="30">
        <f t="shared" si="0"/>
        <v>0</v>
      </c>
      <c r="I8" s="30">
        <f t="shared" si="0"/>
        <v>0</v>
      </c>
      <c r="J8" s="30">
        <f t="shared" si="0"/>
        <v>0</v>
      </c>
      <c r="K8" s="30">
        <f t="shared" si="0"/>
        <v>0</v>
      </c>
      <c r="L8" s="30">
        <f t="shared" si="0"/>
        <v>0</v>
      </c>
      <c r="M8" s="30">
        <f t="shared" si="0"/>
        <v>0</v>
      </c>
      <c r="N8" s="30">
        <f t="shared" si="0"/>
        <v>0</v>
      </c>
      <c r="O8" s="30">
        <f t="shared" si="0"/>
        <v>0</v>
      </c>
      <c r="P8" s="31">
        <f>SUM(D8:O8)</f>
        <v>0</v>
      </c>
      <c r="R8" s="13"/>
      <c r="S8" s="29"/>
      <c r="T8" s="29"/>
      <c r="U8" s="29"/>
    </row>
    <row r="9" spans="2:22" ht="20.25" customHeight="1">
      <c r="B9" s="16" t="s">
        <v>97</v>
      </c>
      <c r="C9" s="165" t="s">
        <v>160</v>
      </c>
      <c r="D9" s="30">
        <f>D6*D7</f>
        <v>0</v>
      </c>
      <c r="E9" s="30">
        <f t="shared" ref="E9:O9" si="1">SUM(E6*E7)</f>
        <v>0</v>
      </c>
      <c r="F9" s="30">
        <f t="shared" si="1"/>
        <v>0</v>
      </c>
      <c r="G9" s="30">
        <f t="shared" si="1"/>
        <v>0</v>
      </c>
      <c r="H9" s="30">
        <f t="shared" si="1"/>
        <v>0</v>
      </c>
      <c r="I9" s="30">
        <f t="shared" si="1"/>
        <v>0</v>
      </c>
      <c r="J9" s="30">
        <f t="shared" si="1"/>
        <v>0</v>
      </c>
      <c r="K9" s="30">
        <f t="shared" si="1"/>
        <v>0</v>
      </c>
      <c r="L9" s="30">
        <f t="shared" si="1"/>
        <v>0</v>
      </c>
      <c r="M9" s="30">
        <f t="shared" si="1"/>
        <v>0</v>
      </c>
      <c r="N9" s="30">
        <f t="shared" si="1"/>
        <v>0</v>
      </c>
      <c r="O9" s="30">
        <f t="shared" si="1"/>
        <v>0</v>
      </c>
      <c r="P9" s="31">
        <f>SUM(D9:O9)</f>
        <v>0</v>
      </c>
      <c r="R9" s="13"/>
      <c r="S9" s="32"/>
      <c r="T9" s="33"/>
      <c r="U9" s="29"/>
    </row>
    <row r="10" spans="2:22" ht="20.25" customHeight="1">
      <c r="B10" s="16" t="s">
        <v>98</v>
      </c>
      <c r="C10" s="166" t="s">
        <v>153</v>
      </c>
      <c r="D10" s="30">
        <f t="shared" ref="D10:E10" si="2">D8-D9</f>
        <v>0</v>
      </c>
      <c r="E10" s="30">
        <f t="shared" si="2"/>
        <v>0</v>
      </c>
      <c r="F10" s="30">
        <f>F8-F9</f>
        <v>0</v>
      </c>
      <c r="G10" s="30">
        <f t="shared" ref="G10:P10" si="3">G8-G9</f>
        <v>0</v>
      </c>
      <c r="H10" s="30">
        <f t="shared" si="3"/>
        <v>0</v>
      </c>
      <c r="I10" s="30">
        <f t="shared" si="3"/>
        <v>0</v>
      </c>
      <c r="J10" s="30">
        <f t="shared" si="3"/>
        <v>0</v>
      </c>
      <c r="K10" s="30">
        <f t="shared" si="3"/>
        <v>0</v>
      </c>
      <c r="L10" s="30">
        <f t="shared" si="3"/>
        <v>0</v>
      </c>
      <c r="M10" s="30">
        <f t="shared" si="3"/>
        <v>0</v>
      </c>
      <c r="N10" s="30">
        <f t="shared" si="3"/>
        <v>0</v>
      </c>
      <c r="O10" s="30">
        <f t="shared" si="3"/>
        <v>0</v>
      </c>
      <c r="P10" s="34">
        <f t="shared" si="3"/>
        <v>0</v>
      </c>
      <c r="R10" s="13"/>
      <c r="S10" s="32"/>
      <c r="T10" s="33"/>
      <c r="U10" s="29"/>
    </row>
    <row r="11" spans="2:22" ht="20.25" customHeight="1">
      <c r="B11" s="35"/>
      <c r="C11" s="108"/>
      <c r="D11" s="109"/>
      <c r="E11" s="109"/>
      <c r="F11" s="109"/>
      <c r="G11" s="109"/>
      <c r="H11" s="109"/>
      <c r="I11" s="109"/>
      <c r="J11" s="109"/>
      <c r="K11" s="109"/>
      <c r="L11" s="109"/>
      <c r="M11" s="109"/>
      <c r="N11" s="109"/>
      <c r="O11" s="109"/>
      <c r="P11" s="110"/>
      <c r="R11" s="13"/>
      <c r="S11" s="32"/>
      <c r="T11" s="33"/>
      <c r="U11" s="29"/>
    </row>
    <row r="12" spans="2:22" ht="20.25" customHeight="1">
      <c r="B12" s="16" t="s">
        <v>22</v>
      </c>
      <c r="C12" s="164" t="s">
        <v>39</v>
      </c>
      <c r="D12" s="19"/>
      <c r="E12" s="19"/>
      <c r="F12" s="19"/>
      <c r="G12" s="19"/>
      <c r="H12" s="19"/>
      <c r="I12" s="19"/>
      <c r="J12" s="19"/>
      <c r="K12" s="19"/>
      <c r="L12" s="19"/>
      <c r="M12" s="19"/>
      <c r="N12" s="19"/>
      <c r="O12" s="19"/>
      <c r="P12" s="20"/>
      <c r="R12" s="13"/>
      <c r="S12" s="32"/>
      <c r="T12" s="33"/>
      <c r="U12" s="29"/>
    </row>
    <row r="13" spans="2:22" ht="20.25" customHeight="1">
      <c r="B13" s="16" t="s">
        <v>21</v>
      </c>
      <c r="C13" s="165" t="s">
        <v>95</v>
      </c>
      <c r="D13" s="22"/>
      <c r="E13" s="22"/>
      <c r="F13" s="22"/>
      <c r="G13" s="22"/>
      <c r="H13" s="22"/>
      <c r="I13" s="22"/>
      <c r="J13" s="22"/>
      <c r="K13" s="22"/>
      <c r="L13" s="22"/>
      <c r="M13" s="22"/>
      <c r="N13" s="22"/>
      <c r="O13" s="22"/>
      <c r="P13" s="23"/>
      <c r="R13" s="13"/>
      <c r="S13" s="36"/>
      <c r="T13" s="36"/>
      <c r="U13" s="36"/>
    </row>
    <row r="14" spans="2:22" ht="20.25" customHeight="1">
      <c r="B14" s="16" t="s">
        <v>20</v>
      </c>
      <c r="C14" s="165" t="s">
        <v>157</v>
      </c>
      <c r="D14" s="22"/>
      <c r="E14" s="22"/>
      <c r="F14" s="22"/>
      <c r="G14" s="22"/>
      <c r="H14" s="22"/>
      <c r="I14" s="22"/>
      <c r="J14" s="22"/>
      <c r="K14" s="22"/>
      <c r="L14" s="22"/>
      <c r="M14" s="22"/>
      <c r="N14" s="22"/>
      <c r="O14" s="22"/>
      <c r="P14" s="23"/>
      <c r="R14" s="13"/>
      <c r="S14" s="36"/>
      <c r="T14" s="36"/>
      <c r="U14" s="36"/>
    </row>
    <row r="15" spans="2:22" ht="20.25" customHeight="1">
      <c r="B15" s="16" t="s">
        <v>19</v>
      </c>
      <c r="C15" s="165" t="s">
        <v>93</v>
      </c>
      <c r="D15" s="27"/>
      <c r="E15" s="27"/>
      <c r="F15" s="27"/>
      <c r="G15" s="27"/>
      <c r="H15" s="27"/>
      <c r="I15" s="27"/>
      <c r="J15" s="27"/>
      <c r="K15" s="27"/>
      <c r="L15" s="27"/>
      <c r="M15" s="27"/>
      <c r="N15" s="27"/>
      <c r="O15" s="27"/>
      <c r="P15" s="28">
        <f>SUM(D15:O15)</f>
        <v>0</v>
      </c>
      <c r="R15" s="13"/>
      <c r="S15" s="13"/>
      <c r="T15" s="37"/>
      <c r="U15" s="13"/>
      <c r="V15" s="13"/>
    </row>
    <row r="16" spans="2:22" ht="20.25" customHeight="1">
      <c r="B16" s="16" t="s">
        <v>51</v>
      </c>
      <c r="C16" s="165" t="s">
        <v>94</v>
      </c>
      <c r="D16" s="30">
        <f t="shared" ref="D16:O16" si="4">SUM(D13*D15)</f>
        <v>0</v>
      </c>
      <c r="E16" s="30">
        <f t="shared" si="4"/>
        <v>0</v>
      </c>
      <c r="F16" s="30">
        <f t="shared" si="4"/>
        <v>0</v>
      </c>
      <c r="G16" s="30">
        <f t="shared" si="4"/>
        <v>0</v>
      </c>
      <c r="H16" s="30">
        <f t="shared" si="4"/>
        <v>0</v>
      </c>
      <c r="I16" s="30">
        <f t="shared" si="4"/>
        <v>0</v>
      </c>
      <c r="J16" s="30">
        <f t="shared" si="4"/>
        <v>0</v>
      </c>
      <c r="K16" s="30">
        <f t="shared" si="4"/>
        <v>0</v>
      </c>
      <c r="L16" s="30">
        <f t="shared" si="4"/>
        <v>0</v>
      </c>
      <c r="M16" s="30">
        <f t="shared" si="4"/>
        <v>0</v>
      </c>
      <c r="N16" s="30">
        <f t="shared" si="4"/>
        <v>0</v>
      </c>
      <c r="O16" s="30">
        <f t="shared" si="4"/>
        <v>0</v>
      </c>
      <c r="P16" s="31">
        <f>SUM(D16:O16)</f>
        <v>0</v>
      </c>
      <c r="R16" s="13"/>
      <c r="S16" s="13"/>
      <c r="T16" s="37"/>
      <c r="U16" s="24"/>
      <c r="V16" s="13"/>
    </row>
    <row r="17" spans="2:22" ht="20.25" customHeight="1">
      <c r="B17" s="16" t="s">
        <v>97</v>
      </c>
      <c r="C17" s="165" t="s">
        <v>160</v>
      </c>
      <c r="D17" s="30">
        <f t="shared" ref="D17:O17" si="5">SUM(D14*D15)</f>
        <v>0</v>
      </c>
      <c r="E17" s="30">
        <f t="shared" si="5"/>
        <v>0</v>
      </c>
      <c r="F17" s="30">
        <f t="shared" si="5"/>
        <v>0</v>
      </c>
      <c r="G17" s="30">
        <f t="shared" si="5"/>
        <v>0</v>
      </c>
      <c r="H17" s="30">
        <f t="shared" si="5"/>
        <v>0</v>
      </c>
      <c r="I17" s="30">
        <f t="shared" si="5"/>
        <v>0</v>
      </c>
      <c r="J17" s="30">
        <f t="shared" si="5"/>
        <v>0</v>
      </c>
      <c r="K17" s="30">
        <f t="shared" si="5"/>
        <v>0</v>
      </c>
      <c r="L17" s="30">
        <f t="shared" si="5"/>
        <v>0</v>
      </c>
      <c r="M17" s="30">
        <f t="shared" si="5"/>
        <v>0</v>
      </c>
      <c r="N17" s="30">
        <f t="shared" si="5"/>
        <v>0</v>
      </c>
      <c r="O17" s="30">
        <f t="shared" si="5"/>
        <v>0</v>
      </c>
      <c r="P17" s="31">
        <f>SUM(D17:O17)</f>
        <v>0</v>
      </c>
      <c r="R17" s="13"/>
      <c r="S17" s="13"/>
      <c r="T17" s="38"/>
      <c r="U17" s="13"/>
      <c r="V17" s="13"/>
    </row>
    <row r="18" spans="2:22" ht="20.25" customHeight="1">
      <c r="B18" s="16" t="s">
        <v>98</v>
      </c>
      <c r="C18" s="166" t="s">
        <v>153</v>
      </c>
      <c r="D18" s="30">
        <f t="shared" ref="D18:E18" si="6">D16-D17</f>
        <v>0</v>
      </c>
      <c r="E18" s="30">
        <f t="shared" si="6"/>
        <v>0</v>
      </c>
      <c r="F18" s="30">
        <f>F16-F17</f>
        <v>0</v>
      </c>
      <c r="G18" s="30">
        <f t="shared" ref="G18" si="7">G16-G17</f>
        <v>0</v>
      </c>
      <c r="H18" s="30">
        <f t="shared" ref="H18" si="8">H16-H17</f>
        <v>0</v>
      </c>
      <c r="I18" s="30">
        <f t="shared" ref="I18" si="9">I16-I17</f>
        <v>0</v>
      </c>
      <c r="J18" s="30">
        <f t="shared" ref="J18" si="10">J16-J17</f>
        <v>0</v>
      </c>
      <c r="K18" s="30">
        <f t="shared" ref="K18" si="11">K16-K17</f>
        <v>0</v>
      </c>
      <c r="L18" s="30">
        <f t="shared" ref="L18" si="12">L16-L17</f>
        <v>0</v>
      </c>
      <c r="M18" s="30">
        <f t="shared" ref="M18" si="13">M16-M17</f>
        <v>0</v>
      </c>
      <c r="N18" s="30">
        <f t="shared" ref="N18" si="14">N16-N17</f>
        <v>0</v>
      </c>
      <c r="O18" s="30">
        <f t="shared" ref="O18" si="15">O16-O17</f>
        <v>0</v>
      </c>
      <c r="P18" s="34">
        <f t="shared" ref="P18" si="16">P16-P17</f>
        <v>0</v>
      </c>
      <c r="R18" s="13"/>
      <c r="S18" s="32"/>
      <c r="T18" s="33"/>
      <c r="U18" s="29"/>
    </row>
    <row r="19" spans="2:22" ht="20.25" customHeight="1">
      <c r="B19" s="35"/>
      <c r="C19" s="108"/>
      <c r="D19" s="109"/>
      <c r="E19" s="109"/>
      <c r="F19" s="109"/>
      <c r="G19" s="109"/>
      <c r="H19" s="109"/>
      <c r="I19" s="109"/>
      <c r="J19" s="109"/>
      <c r="K19" s="109"/>
      <c r="L19" s="109"/>
      <c r="M19" s="109"/>
      <c r="N19" s="109"/>
      <c r="O19" s="109"/>
      <c r="P19" s="110"/>
      <c r="R19" s="13"/>
      <c r="S19" s="32"/>
      <c r="T19" s="33"/>
      <c r="U19" s="29"/>
    </row>
    <row r="20" spans="2:22" ht="20.25" customHeight="1">
      <c r="B20" s="16" t="s">
        <v>22</v>
      </c>
      <c r="C20" s="164" t="s">
        <v>40</v>
      </c>
      <c r="D20" s="19"/>
      <c r="E20" s="19"/>
      <c r="F20" s="19"/>
      <c r="G20" s="19"/>
      <c r="H20" s="19"/>
      <c r="I20" s="19"/>
      <c r="J20" s="19"/>
      <c r="K20" s="19"/>
      <c r="L20" s="19"/>
      <c r="M20" s="19"/>
      <c r="N20" s="19"/>
      <c r="O20" s="19"/>
      <c r="P20" s="20"/>
      <c r="R20" s="13"/>
      <c r="S20" s="13"/>
      <c r="T20" s="13"/>
      <c r="U20" s="13"/>
      <c r="V20" s="13"/>
    </row>
    <row r="21" spans="2:22" ht="20.25" customHeight="1">
      <c r="B21" s="16" t="s">
        <v>21</v>
      </c>
      <c r="C21" s="165" t="s">
        <v>95</v>
      </c>
      <c r="D21" s="22"/>
      <c r="E21" s="22"/>
      <c r="F21" s="22"/>
      <c r="G21" s="22"/>
      <c r="H21" s="22"/>
      <c r="I21" s="22"/>
      <c r="J21" s="22"/>
      <c r="K21" s="22"/>
      <c r="L21" s="22"/>
      <c r="M21" s="22"/>
      <c r="N21" s="22"/>
      <c r="O21" s="22"/>
      <c r="P21" s="23"/>
      <c r="R21" s="13"/>
      <c r="S21" s="24"/>
      <c r="T21" s="39"/>
      <c r="U21" s="13"/>
      <c r="V21" s="13"/>
    </row>
    <row r="22" spans="2:22" ht="20.25" customHeight="1">
      <c r="B22" s="16" t="s">
        <v>20</v>
      </c>
      <c r="C22" s="165" t="s">
        <v>157</v>
      </c>
      <c r="D22" s="22"/>
      <c r="E22" s="22"/>
      <c r="F22" s="22"/>
      <c r="G22" s="22"/>
      <c r="H22" s="22"/>
      <c r="I22" s="22"/>
      <c r="J22" s="22"/>
      <c r="K22" s="22"/>
      <c r="L22" s="22"/>
      <c r="M22" s="22"/>
      <c r="N22" s="22"/>
      <c r="O22" s="22"/>
      <c r="P22" s="23"/>
      <c r="R22" s="13"/>
      <c r="S22" s="40"/>
      <c r="T22" s="13"/>
      <c r="U22" s="13"/>
      <c r="V22" s="13"/>
    </row>
    <row r="23" spans="2:22" ht="20.25" customHeight="1">
      <c r="B23" s="16" t="s">
        <v>19</v>
      </c>
      <c r="C23" s="165" t="s">
        <v>93</v>
      </c>
      <c r="D23" s="27"/>
      <c r="E23" s="27"/>
      <c r="F23" s="27"/>
      <c r="G23" s="27"/>
      <c r="H23" s="27"/>
      <c r="I23" s="27"/>
      <c r="J23" s="27"/>
      <c r="K23" s="27"/>
      <c r="L23" s="27"/>
      <c r="M23" s="27"/>
      <c r="N23" s="27"/>
      <c r="O23" s="27"/>
      <c r="P23" s="28">
        <f>SUM(D23:O23)</f>
        <v>0</v>
      </c>
      <c r="R23" s="13"/>
      <c r="S23" s="13"/>
      <c r="T23" s="13"/>
      <c r="U23" s="13"/>
      <c r="V23" s="13"/>
    </row>
    <row r="24" spans="2:22" ht="20.25" customHeight="1">
      <c r="B24" s="16" t="s">
        <v>51</v>
      </c>
      <c r="C24" s="165" t="s">
        <v>94</v>
      </c>
      <c r="D24" s="30">
        <f t="shared" ref="D24:O24" si="17">SUM(D21*D23)</f>
        <v>0</v>
      </c>
      <c r="E24" s="30">
        <f t="shared" si="17"/>
        <v>0</v>
      </c>
      <c r="F24" s="30">
        <f t="shared" si="17"/>
        <v>0</v>
      </c>
      <c r="G24" s="30">
        <f t="shared" si="17"/>
        <v>0</v>
      </c>
      <c r="H24" s="30">
        <f t="shared" si="17"/>
        <v>0</v>
      </c>
      <c r="I24" s="30">
        <f t="shared" si="17"/>
        <v>0</v>
      </c>
      <c r="J24" s="30">
        <f t="shared" si="17"/>
        <v>0</v>
      </c>
      <c r="K24" s="30">
        <f t="shared" si="17"/>
        <v>0</v>
      </c>
      <c r="L24" s="30">
        <f t="shared" si="17"/>
        <v>0</v>
      </c>
      <c r="M24" s="30">
        <f t="shared" si="17"/>
        <v>0</v>
      </c>
      <c r="N24" s="30">
        <f t="shared" si="17"/>
        <v>0</v>
      </c>
      <c r="O24" s="30">
        <f t="shared" si="17"/>
        <v>0</v>
      </c>
      <c r="P24" s="31">
        <f>SUM(D24:O24)</f>
        <v>0</v>
      </c>
      <c r="R24" s="13"/>
      <c r="S24" s="13"/>
      <c r="T24" s="13"/>
      <c r="U24" s="13"/>
      <c r="V24" s="13"/>
    </row>
    <row r="25" spans="2:22" ht="20.25" customHeight="1">
      <c r="B25" s="16" t="s">
        <v>97</v>
      </c>
      <c r="C25" s="165" t="s">
        <v>160</v>
      </c>
      <c r="D25" s="30">
        <f t="shared" ref="D25:O25" si="18">SUM(D22*D23)</f>
        <v>0</v>
      </c>
      <c r="E25" s="30">
        <f t="shared" si="18"/>
        <v>0</v>
      </c>
      <c r="F25" s="30">
        <f t="shared" si="18"/>
        <v>0</v>
      </c>
      <c r="G25" s="30">
        <f t="shared" si="18"/>
        <v>0</v>
      </c>
      <c r="H25" s="30">
        <f t="shared" si="18"/>
        <v>0</v>
      </c>
      <c r="I25" s="30">
        <f t="shared" si="18"/>
        <v>0</v>
      </c>
      <c r="J25" s="30">
        <f t="shared" si="18"/>
        <v>0</v>
      </c>
      <c r="K25" s="30">
        <f t="shared" si="18"/>
        <v>0</v>
      </c>
      <c r="L25" s="30">
        <f t="shared" si="18"/>
        <v>0</v>
      </c>
      <c r="M25" s="30">
        <f t="shared" si="18"/>
        <v>0</v>
      </c>
      <c r="N25" s="30">
        <f t="shared" si="18"/>
        <v>0</v>
      </c>
      <c r="O25" s="30">
        <f t="shared" si="18"/>
        <v>0</v>
      </c>
      <c r="P25" s="31">
        <f>SUM(D25:O25)</f>
        <v>0</v>
      </c>
      <c r="R25" s="13"/>
      <c r="S25" s="13"/>
      <c r="T25" s="13"/>
      <c r="U25" s="13"/>
      <c r="V25" s="13"/>
    </row>
    <row r="26" spans="2:22" ht="20.25" customHeight="1">
      <c r="B26" s="16" t="s">
        <v>98</v>
      </c>
      <c r="C26" s="166" t="s">
        <v>153</v>
      </c>
      <c r="D26" s="30">
        <f>D24-D25</f>
        <v>0</v>
      </c>
      <c r="E26" s="30">
        <f>E24-E25</f>
        <v>0</v>
      </c>
      <c r="F26" s="30">
        <f>F24-F25</f>
        <v>0</v>
      </c>
      <c r="G26" s="30">
        <f t="shared" ref="G26" si="19">G24-G25</f>
        <v>0</v>
      </c>
      <c r="H26" s="30">
        <f t="shared" ref="H26" si="20">H24-H25</f>
        <v>0</v>
      </c>
      <c r="I26" s="30">
        <f t="shared" ref="I26" si="21">I24-I25</f>
        <v>0</v>
      </c>
      <c r="J26" s="30">
        <f t="shared" ref="J26" si="22">J24-J25</f>
        <v>0</v>
      </c>
      <c r="K26" s="30">
        <f t="shared" ref="K26" si="23">K24-K25</f>
        <v>0</v>
      </c>
      <c r="L26" s="30">
        <f t="shared" ref="L26" si="24">L24-L25</f>
        <v>0</v>
      </c>
      <c r="M26" s="30">
        <f t="shared" ref="M26" si="25">M24-M25</f>
        <v>0</v>
      </c>
      <c r="N26" s="30">
        <f t="shared" ref="N26" si="26">N24-N25</f>
        <v>0</v>
      </c>
      <c r="O26" s="30">
        <f t="shared" ref="O26" si="27">O24-O25</f>
        <v>0</v>
      </c>
      <c r="P26" s="34">
        <f t="shared" ref="P26" si="28">P24-P25</f>
        <v>0</v>
      </c>
      <c r="R26" s="13"/>
      <c r="S26" s="32"/>
      <c r="T26" s="33"/>
      <c r="U26" s="29"/>
    </row>
    <row r="27" spans="2:22" ht="20.25" customHeight="1">
      <c r="B27" s="35"/>
      <c r="C27" s="108"/>
      <c r="D27" s="109"/>
      <c r="E27" s="109"/>
      <c r="F27" s="109"/>
      <c r="G27" s="109"/>
      <c r="H27" s="109"/>
      <c r="I27" s="109"/>
      <c r="J27" s="109"/>
      <c r="K27" s="109"/>
      <c r="L27" s="109"/>
      <c r="M27" s="109"/>
      <c r="N27" s="109"/>
      <c r="O27" s="109"/>
      <c r="P27" s="110"/>
      <c r="R27" s="13"/>
      <c r="S27" s="32"/>
      <c r="T27" s="33"/>
      <c r="U27" s="29"/>
    </row>
    <row r="28" spans="2:22" ht="20.25" customHeight="1">
      <c r="B28" s="16" t="s">
        <v>22</v>
      </c>
      <c r="C28" s="164" t="s">
        <v>41</v>
      </c>
      <c r="D28" s="19"/>
      <c r="E28" s="19"/>
      <c r="F28" s="19"/>
      <c r="G28" s="19"/>
      <c r="H28" s="19"/>
      <c r="I28" s="19"/>
      <c r="J28" s="19"/>
      <c r="K28" s="19"/>
      <c r="L28" s="19"/>
      <c r="M28" s="19"/>
      <c r="N28" s="19"/>
      <c r="O28" s="19"/>
      <c r="P28" s="20"/>
      <c r="R28" s="13"/>
      <c r="S28" s="13"/>
      <c r="T28" s="13"/>
      <c r="U28" s="13"/>
      <c r="V28" s="13"/>
    </row>
    <row r="29" spans="2:22" ht="20.25" customHeight="1">
      <c r="B29" s="16" t="s">
        <v>21</v>
      </c>
      <c r="C29" s="165" t="s">
        <v>95</v>
      </c>
      <c r="D29" s="22"/>
      <c r="E29" s="22"/>
      <c r="F29" s="22"/>
      <c r="G29" s="22"/>
      <c r="H29" s="22"/>
      <c r="I29" s="22"/>
      <c r="J29" s="22"/>
      <c r="K29" s="22"/>
      <c r="L29" s="22"/>
      <c r="M29" s="22"/>
      <c r="N29" s="22"/>
      <c r="O29" s="22"/>
      <c r="P29" s="23"/>
      <c r="R29" s="13"/>
      <c r="S29" s="13"/>
      <c r="T29" s="13"/>
      <c r="U29" s="13"/>
      <c r="V29" s="13"/>
    </row>
    <row r="30" spans="2:22" ht="20.25" customHeight="1">
      <c r="B30" s="16" t="s">
        <v>20</v>
      </c>
      <c r="C30" s="165" t="s">
        <v>157</v>
      </c>
      <c r="D30" s="22"/>
      <c r="E30" s="22"/>
      <c r="F30" s="22"/>
      <c r="G30" s="22"/>
      <c r="H30" s="22"/>
      <c r="I30" s="22"/>
      <c r="J30" s="22"/>
      <c r="K30" s="22"/>
      <c r="L30" s="22"/>
      <c r="M30" s="22"/>
      <c r="N30" s="22"/>
      <c r="O30" s="22"/>
      <c r="P30" s="23"/>
      <c r="R30" s="13"/>
      <c r="S30" s="13"/>
      <c r="T30" s="13"/>
      <c r="U30" s="13"/>
      <c r="V30" s="13"/>
    </row>
    <row r="31" spans="2:22" ht="20.25" customHeight="1">
      <c r="B31" s="16" t="s">
        <v>19</v>
      </c>
      <c r="C31" s="165" t="s">
        <v>93</v>
      </c>
      <c r="D31" s="27">
        <v>0</v>
      </c>
      <c r="E31" s="27">
        <v>0</v>
      </c>
      <c r="F31" s="27">
        <v>0</v>
      </c>
      <c r="G31" s="27">
        <v>0</v>
      </c>
      <c r="H31" s="27">
        <v>0</v>
      </c>
      <c r="I31" s="27">
        <v>0</v>
      </c>
      <c r="J31" s="27">
        <v>0</v>
      </c>
      <c r="K31" s="27">
        <v>0</v>
      </c>
      <c r="L31" s="27">
        <v>0</v>
      </c>
      <c r="M31" s="27">
        <v>0</v>
      </c>
      <c r="N31" s="27">
        <v>0</v>
      </c>
      <c r="O31" s="27">
        <v>0</v>
      </c>
      <c r="P31" s="28">
        <f>SUM(D31:O31)</f>
        <v>0</v>
      </c>
      <c r="R31" s="13"/>
      <c r="S31" s="13"/>
      <c r="T31" s="13"/>
      <c r="U31" s="13"/>
      <c r="V31" s="13"/>
    </row>
    <row r="32" spans="2:22" ht="20.25" customHeight="1">
      <c r="B32" s="16" t="s">
        <v>51</v>
      </c>
      <c r="C32" s="165" t="s">
        <v>94</v>
      </c>
      <c r="D32" s="30">
        <f t="shared" ref="D32:O32" si="29">(D29*D31)</f>
        <v>0</v>
      </c>
      <c r="E32" s="30">
        <f t="shared" si="29"/>
        <v>0</v>
      </c>
      <c r="F32" s="30">
        <f t="shared" si="29"/>
        <v>0</v>
      </c>
      <c r="G32" s="30">
        <f t="shared" si="29"/>
        <v>0</v>
      </c>
      <c r="H32" s="30">
        <f t="shared" si="29"/>
        <v>0</v>
      </c>
      <c r="I32" s="30">
        <f t="shared" si="29"/>
        <v>0</v>
      </c>
      <c r="J32" s="30">
        <f t="shared" si="29"/>
        <v>0</v>
      </c>
      <c r="K32" s="30">
        <f t="shared" si="29"/>
        <v>0</v>
      </c>
      <c r="L32" s="30">
        <f t="shared" si="29"/>
        <v>0</v>
      </c>
      <c r="M32" s="30">
        <f t="shared" si="29"/>
        <v>0</v>
      </c>
      <c r="N32" s="30">
        <f t="shared" si="29"/>
        <v>0</v>
      </c>
      <c r="O32" s="30">
        <f t="shared" si="29"/>
        <v>0</v>
      </c>
      <c r="P32" s="31">
        <f>SUM(D32:O32)</f>
        <v>0</v>
      </c>
      <c r="R32" s="13"/>
      <c r="S32" s="13"/>
      <c r="T32" s="13"/>
      <c r="U32" s="13"/>
      <c r="V32" s="13"/>
    </row>
    <row r="33" spans="2:22" ht="20.25" customHeight="1">
      <c r="B33" s="16" t="s">
        <v>97</v>
      </c>
      <c r="C33" s="165" t="s">
        <v>160</v>
      </c>
      <c r="D33" s="30">
        <f>D30*D31</f>
        <v>0</v>
      </c>
      <c r="E33" s="30">
        <f t="shared" ref="E33:O33" si="30">SUM(E30*E31)</f>
        <v>0</v>
      </c>
      <c r="F33" s="30">
        <f t="shared" si="30"/>
        <v>0</v>
      </c>
      <c r="G33" s="30">
        <f t="shared" si="30"/>
        <v>0</v>
      </c>
      <c r="H33" s="30">
        <f t="shared" si="30"/>
        <v>0</v>
      </c>
      <c r="I33" s="30">
        <f t="shared" si="30"/>
        <v>0</v>
      </c>
      <c r="J33" s="30">
        <f t="shared" si="30"/>
        <v>0</v>
      </c>
      <c r="K33" s="30">
        <f t="shared" si="30"/>
        <v>0</v>
      </c>
      <c r="L33" s="30">
        <f t="shared" si="30"/>
        <v>0</v>
      </c>
      <c r="M33" s="30">
        <f t="shared" si="30"/>
        <v>0</v>
      </c>
      <c r="N33" s="30">
        <f t="shared" si="30"/>
        <v>0</v>
      </c>
      <c r="O33" s="30">
        <f t="shared" si="30"/>
        <v>0</v>
      </c>
      <c r="P33" s="31">
        <f>SUM(D33:O33)</f>
        <v>0</v>
      </c>
      <c r="R33" s="13"/>
      <c r="S33" s="13"/>
      <c r="T33" s="13"/>
      <c r="U33" s="13"/>
      <c r="V33" s="13"/>
    </row>
    <row r="34" spans="2:22" ht="20.25" customHeight="1">
      <c r="B34" s="16" t="s">
        <v>98</v>
      </c>
      <c r="C34" s="166" t="s">
        <v>153</v>
      </c>
      <c r="D34" s="30">
        <f t="shared" ref="D34:E34" si="31">D32-D33</f>
        <v>0</v>
      </c>
      <c r="E34" s="30">
        <f t="shared" si="31"/>
        <v>0</v>
      </c>
      <c r="F34" s="30">
        <f>F32-F33</f>
        <v>0</v>
      </c>
      <c r="G34" s="30">
        <f t="shared" ref="G34" si="32">G32-G33</f>
        <v>0</v>
      </c>
      <c r="H34" s="30">
        <f t="shared" ref="H34" si="33">H32-H33</f>
        <v>0</v>
      </c>
      <c r="I34" s="30">
        <f t="shared" ref="I34" si="34">I32-I33</f>
        <v>0</v>
      </c>
      <c r="J34" s="30">
        <f t="shared" ref="J34" si="35">J32-J33</f>
        <v>0</v>
      </c>
      <c r="K34" s="30">
        <f t="shared" ref="K34" si="36">K32-K33</f>
        <v>0</v>
      </c>
      <c r="L34" s="30">
        <f t="shared" ref="L34" si="37">L32-L33</f>
        <v>0</v>
      </c>
      <c r="M34" s="30">
        <f t="shared" ref="M34" si="38">M32-M33</f>
        <v>0</v>
      </c>
      <c r="N34" s="30">
        <f t="shared" ref="N34" si="39">N32-N33</f>
        <v>0</v>
      </c>
      <c r="O34" s="30">
        <f t="shared" ref="O34" si="40">O32-O33</f>
        <v>0</v>
      </c>
      <c r="P34" s="34">
        <f t="shared" ref="P34" si="41">P32-P33</f>
        <v>0</v>
      </c>
      <c r="R34" s="13"/>
      <c r="S34" s="32"/>
      <c r="T34" s="33"/>
      <c r="U34" s="29"/>
    </row>
    <row r="35" spans="2:22" ht="20.25" customHeight="1">
      <c r="B35" s="35"/>
      <c r="C35" s="108"/>
      <c r="D35" s="109"/>
      <c r="E35" s="109"/>
      <c r="F35" s="109"/>
      <c r="G35" s="109"/>
      <c r="H35" s="109"/>
      <c r="I35" s="109"/>
      <c r="J35" s="109"/>
      <c r="K35" s="109"/>
      <c r="L35" s="109"/>
      <c r="M35" s="109"/>
      <c r="N35" s="109"/>
      <c r="O35" s="109"/>
      <c r="P35" s="110"/>
      <c r="R35" s="13"/>
      <c r="S35" s="32"/>
      <c r="T35" s="33"/>
      <c r="U35" s="29"/>
    </row>
    <row r="36" spans="2:22" ht="20.25" customHeight="1">
      <c r="B36" s="16" t="s">
        <v>22</v>
      </c>
      <c r="C36" s="164" t="s">
        <v>42</v>
      </c>
      <c r="D36" s="19"/>
      <c r="E36" s="19"/>
      <c r="F36" s="19"/>
      <c r="G36" s="19"/>
      <c r="H36" s="19"/>
      <c r="I36" s="19"/>
      <c r="J36" s="19"/>
      <c r="K36" s="19"/>
      <c r="L36" s="19"/>
      <c r="M36" s="19"/>
      <c r="N36" s="19"/>
      <c r="O36" s="19"/>
      <c r="P36" s="20"/>
      <c r="R36" s="13"/>
      <c r="S36" s="13"/>
      <c r="T36" s="13"/>
      <c r="U36" s="13"/>
      <c r="V36" s="13"/>
    </row>
    <row r="37" spans="2:22" ht="20.25" customHeight="1">
      <c r="B37" s="16" t="s">
        <v>21</v>
      </c>
      <c r="C37" s="165" t="s">
        <v>95</v>
      </c>
      <c r="D37" s="22"/>
      <c r="E37" s="22"/>
      <c r="F37" s="22"/>
      <c r="G37" s="22"/>
      <c r="H37" s="22"/>
      <c r="I37" s="22"/>
      <c r="J37" s="22"/>
      <c r="K37" s="22"/>
      <c r="L37" s="22"/>
      <c r="M37" s="22"/>
      <c r="N37" s="22"/>
      <c r="O37" s="22"/>
      <c r="P37" s="23"/>
      <c r="R37" s="13"/>
      <c r="S37" s="13"/>
      <c r="T37" s="13"/>
      <c r="U37" s="13"/>
      <c r="V37" s="13"/>
    </row>
    <row r="38" spans="2:22" ht="20.25" customHeight="1">
      <c r="B38" s="16" t="s">
        <v>20</v>
      </c>
      <c r="C38" s="165" t="s">
        <v>157</v>
      </c>
      <c r="D38" s="22"/>
      <c r="E38" s="22"/>
      <c r="F38" s="22"/>
      <c r="G38" s="22"/>
      <c r="H38" s="22"/>
      <c r="I38" s="22"/>
      <c r="J38" s="22"/>
      <c r="K38" s="22"/>
      <c r="L38" s="22"/>
      <c r="M38" s="22"/>
      <c r="N38" s="22"/>
      <c r="O38" s="22"/>
      <c r="P38" s="23"/>
      <c r="R38" s="13"/>
      <c r="S38" s="13"/>
      <c r="T38" s="13"/>
      <c r="U38" s="13"/>
      <c r="V38" s="13"/>
    </row>
    <row r="39" spans="2:22" ht="20.25" customHeight="1">
      <c r="B39" s="16" t="s">
        <v>19</v>
      </c>
      <c r="C39" s="165" t="s">
        <v>93</v>
      </c>
      <c r="D39" s="27"/>
      <c r="E39" s="27"/>
      <c r="F39" s="27"/>
      <c r="G39" s="27"/>
      <c r="H39" s="27"/>
      <c r="I39" s="27"/>
      <c r="J39" s="27"/>
      <c r="K39" s="27"/>
      <c r="L39" s="27"/>
      <c r="M39" s="27"/>
      <c r="N39" s="27"/>
      <c r="O39" s="27"/>
      <c r="P39" s="28">
        <f>SUM(D39:O39)</f>
        <v>0</v>
      </c>
      <c r="R39" s="13"/>
      <c r="S39" s="13"/>
      <c r="T39" s="13"/>
      <c r="U39" s="13"/>
      <c r="V39" s="13"/>
    </row>
    <row r="40" spans="2:22" ht="20.25" customHeight="1">
      <c r="B40" s="16" t="s">
        <v>51</v>
      </c>
      <c r="C40" s="165" t="s">
        <v>94</v>
      </c>
      <c r="D40" s="30">
        <f t="shared" ref="D40:O40" si="42">SUM(D37*D39)</f>
        <v>0</v>
      </c>
      <c r="E40" s="30">
        <f t="shared" si="42"/>
        <v>0</v>
      </c>
      <c r="F40" s="30">
        <f t="shared" si="42"/>
        <v>0</v>
      </c>
      <c r="G40" s="30">
        <f t="shared" si="42"/>
        <v>0</v>
      </c>
      <c r="H40" s="30">
        <f t="shared" si="42"/>
        <v>0</v>
      </c>
      <c r="I40" s="30">
        <f t="shared" si="42"/>
        <v>0</v>
      </c>
      <c r="J40" s="30">
        <f t="shared" si="42"/>
        <v>0</v>
      </c>
      <c r="K40" s="30">
        <f t="shared" si="42"/>
        <v>0</v>
      </c>
      <c r="L40" s="30">
        <f t="shared" si="42"/>
        <v>0</v>
      </c>
      <c r="M40" s="30">
        <f t="shared" si="42"/>
        <v>0</v>
      </c>
      <c r="N40" s="30">
        <f t="shared" si="42"/>
        <v>0</v>
      </c>
      <c r="O40" s="30">
        <f t="shared" si="42"/>
        <v>0</v>
      </c>
      <c r="P40" s="31">
        <f>SUM(D40:O40)</f>
        <v>0</v>
      </c>
      <c r="R40" s="13"/>
      <c r="S40" s="13"/>
      <c r="T40" s="13"/>
      <c r="U40" s="13"/>
      <c r="V40" s="13"/>
    </row>
    <row r="41" spans="2:22" ht="20.25" customHeight="1">
      <c r="B41" s="16" t="s">
        <v>97</v>
      </c>
      <c r="C41" s="165" t="s">
        <v>160</v>
      </c>
      <c r="D41" s="30">
        <f t="shared" ref="D41:O41" si="43">SUM(D38*D39)</f>
        <v>0</v>
      </c>
      <c r="E41" s="30">
        <f t="shared" si="43"/>
        <v>0</v>
      </c>
      <c r="F41" s="30">
        <f t="shared" si="43"/>
        <v>0</v>
      </c>
      <c r="G41" s="30">
        <f t="shared" si="43"/>
        <v>0</v>
      </c>
      <c r="H41" s="30">
        <f t="shared" si="43"/>
        <v>0</v>
      </c>
      <c r="I41" s="30">
        <f t="shared" si="43"/>
        <v>0</v>
      </c>
      <c r="J41" s="30">
        <f t="shared" si="43"/>
        <v>0</v>
      </c>
      <c r="K41" s="30">
        <f t="shared" si="43"/>
        <v>0</v>
      </c>
      <c r="L41" s="30">
        <f t="shared" si="43"/>
        <v>0</v>
      </c>
      <c r="M41" s="30">
        <f t="shared" si="43"/>
        <v>0</v>
      </c>
      <c r="N41" s="30">
        <f t="shared" si="43"/>
        <v>0</v>
      </c>
      <c r="O41" s="30">
        <f t="shared" si="43"/>
        <v>0</v>
      </c>
      <c r="P41" s="31">
        <f>SUM(D41:O41)</f>
        <v>0</v>
      </c>
      <c r="R41" s="13"/>
      <c r="S41" s="13"/>
      <c r="T41" s="13"/>
      <c r="U41" s="13"/>
      <c r="V41" s="13"/>
    </row>
    <row r="42" spans="2:22" ht="20.25" customHeight="1">
      <c r="B42" s="16" t="s">
        <v>98</v>
      </c>
      <c r="C42" s="166" t="s">
        <v>153</v>
      </c>
      <c r="D42" s="30">
        <f t="shared" ref="D42:E42" si="44">D40-D41</f>
        <v>0</v>
      </c>
      <c r="E42" s="30">
        <f t="shared" si="44"/>
        <v>0</v>
      </c>
      <c r="F42" s="30">
        <f>F40-F41</f>
        <v>0</v>
      </c>
      <c r="G42" s="30">
        <f t="shared" ref="G42" si="45">G40-G41</f>
        <v>0</v>
      </c>
      <c r="H42" s="30">
        <f t="shared" ref="H42" si="46">H40-H41</f>
        <v>0</v>
      </c>
      <c r="I42" s="30">
        <f t="shared" ref="I42" si="47">I40-I41</f>
        <v>0</v>
      </c>
      <c r="J42" s="30">
        <f t="shared" ref="J42" si="48">J40-J41</f>
        <v>0</v>
      </c>
      <c r="K42" s="30">
        <f t="shared" ref="K42" si="49">K40-K41</f>
        <v>0</v>
      </c>
      <c r="L42" s="30">
        <f t="shared" ref="L42" si="50">L40-L41</f>
        <v>0</v>
      </c>
      <c r="M42" s="30">
        <f t="shared" ref="M42" si="51">M40-M41</f>
        <v>0</v>
      </c>
      <c r="N42" s="30">
        <f t="shared" ref="N42" si="52">N40-N41</f>
        <v>0</v>
      </c>
      <c r="O42" s="30">
        <f t="shared" ref="O42" si="53">O40-O41</f>
        <v>0</v>
      </c>
      <c r="P42" s="34">
        <f t="shared" ref="P42" si="54">P40-P41</f>
        <v>0</v>
      </c>
      <c r="R42" s="13"/>
      <c r="S42" s="32"/>
      <c r="T42" s="33"/>
      <c r="U42" s="29"/>
    </row>
    <row r="43" spans="2:22" ht="20.25" customHeight="1">
      <c r="B43" s="35"/>
      <c r="C43" s="111"/>
      <c r="D43" s="112"/>
      <c r="E43" s="112"/>
      <c r="F43" s="112"/>
      <c r="G43" s="112"/>
      <c r="H43" s="112"/>
      <c r="I43" s="112"/>
      <c r="J43" s="112"/>
      <c r="K43" s="112"/>
      <c r="L43" s="112"/>
      <c r="M43" s="112"/>
      <c r="N43" s="112"/>
      <c r="O43" s="112"/>
      <c r="P43" s="113"/>
      <c r="R43" s="13"/>
      <c r="S43" s="32"/>
      <c r="T43" s="33"/>
      <c r="U43" s="29"/>
    </row>
    <row r="44" spans="2:22" ht="20.25" customHeight="1">
      <c r="B44" s="16" t="s">
        <v>22</v>
      </c>
      <c r="C44" s="164" t="s">
        <v>43</v>
      </c>
      <c r="D44" s="19"/>
      <c r="E44" s="19"/>
      <c r="F44" s="19"/>
      <c r="G44" s="19"/>
      <c r="H44" s="19"/>
      <c r="I44" s="19"/>
      <c r="J44" s="19"/>
      <c r="K44" s="19"/>
      <c r="L44" s="19"/>
      <c r="M44" s="19"/>
      <c r="N44" s="19"/>
      <c r="O44" s="19"/>
      <c r="P44" s="20"/>
      <c r="R44" s="13"/>
      <c r="S44" s="13"/>
      <c r="T44" s="13"/>
      <c r="U44" s="13"/>
      <c r="V44" s="13"/>
    </row>
    <row r="45" spans="2:22" ht="20.25" customHeight="1">
      <c r="B45" s="16" t="s">
        <v>21</v>
      </c>
      <c r="C45" s="165" t="s">
        <v>95</v>
      </c>
      <c r="D45" s="22"/>
      <c r="E45" s="22"/>
      <c r="F45" s="22"/>
      <c r="G45" s="22"/>
      <c r="H45" s="22"/>
      <c r="I45" s="22"/>
      <c r="J45" s="22"/>
      <c r="K45" s="22"/>
      <c r="L45" s="22"/>
      <c r="M45" s="22"/>
      <c r="N45" s="22"/>
      <c r="O45" s="22">
        <v>3</v>
      </c>
      <c r="P45" s="41"/>
      <c r="R45" s="13"/>
      <c r="S45" s="13"/>
      <c r="T45" s="13"/>
      <c r="U45" s="13"/>
      <c r="V45" s="13"/>
    </row>
    <row r="46" spans="2:22" ht="20.25" customHeight="1">
      <c r="B46" s="16" t="s">
        <v>20</v>
      </c>
      <c r="C46" s="165" t="s">
        <v>157</v>
      </c>
      <c r="D46" s="22"/>
      <c r="E46" s="22"/>
      <c r="F46" s="22"/>
      <c r="G46" s="22"/>
      <c r="H46" s="22"/>
      <c r="I46" s="22"/>
      <c r="J46" s="22"/>
      <c r="K46" s="22"/>
      <c r="L46" s="22"/>
      <c r="M46" s="22"/>
      <c r="N46" s="22"/>
      <c r="O46" s="22"/>
      <c r="P46" s="41"/>
    </row>
    <row r="47" spans="2:22" ht="20.25" customHeight="1">
      <c r="B47" s="16" t="s">
        <v>19</v>
      </c>
      <c r="C47" s="165" t="s">
        <v>93</v>
      </c>
      <c r="D47" s="27"/>
      <c r="E47" s="27"/>
      <c r="F47" s="27"/>
      <c r="G47" s="27"/>
      <c r="H47" s="27"/>
      <c r="I47" s="27"/>
      <c r="J47" s="27"/>
      <c r="K47" s="27"/>
      <c r="L47" s="27"/>
      <c r="M47" s="27"/>
      <c r="N47" s="27"/>
      <c r="O47" s="27">
        <v>8</v>
      </c>
      <c r="P47" s="28">
        <f>SUM(D47:O47)</f>
        <v>8</v>
      </c>
    </row>
    <row r="48" spans="2:22" ht="20.25" customHeight="1">
      <c r="B48" s="16" t="s">
        <v>51</v>
      </c>
      <c r="C48" s="165" t="s">
        <v>94</v>
      </c>
      <c r="D48" s="30">
        <f t="shared" ref="D48:O48" si="55">SUM(D45*D47)</f>
        <v>0</v>
      </c>
      <c r="E48" s="30">
        <f t="shared" si="55"/>
        <v>0</v>
      </c>
      <c r="F48" s="30">
        <f t="shared" si="55"/>
        <v>0</v>
      </c>
      <c r="G48" s="30">
        <f t="shared" si="55"/>
        <v>0</v>
      </c>
      <c r="H48" s="30">
        <f t="shared" si="55"/>
        <v>0</v>
      </c>
      <c r="I48" s="30">
        <f t="shared" si="55"/>
        <v>0</v>
      </c>
      <c r="J48" s="30">
        <f t="shared" si="55"/>
        <v>0</v>
      </c>
      <c r="K48" s="30">
        <f t="shared" si="55"/>
        <v>0</v>
      </c>
      <c r="L48" s="30">
        <f t="shared" si="55"/>
        <v>0</v>
      </c>
      <c r="M48" s="30">
        <f t="shared" si="55"/>
        <v>0</v>
      </c>
      <c r="N48" s="30">
        <f t="shared" si="55"/>
        <v>0</v>
      </c>
      <c r="O48" s="30">
        <f t="shared" si="55"/>
        <v>24</v>
      </c>
      <c r="P48" s="31">
        <f>SUM(D48:O48)</f>
        <v>24</v>
      </c>
    </row>
    <row r="49" spans="2:21" ht="20.25" customHeight="1">
      <c r="B49" s="16" t="s">
        <v>97</v>
      </c>
      <c r="C49" s="165" t="s">
        <v>160</v>
      </c>
      <c r="D49" s="30">
        <f t="shared" ref="D49:O49" si="56">SUM(D46*D47)</f>
        <v>0</v>
      </c>
      <c r="E49" s="30">
        <f t="shared" si="56"/>
        <v>0</v>
      </c>
      <c r="F49" s="30">
        <f t="shared" si="56"/>
        <v>0</v>
      </c>
      <c r="G49" s="30">
        <f t="shared" si="56"/>
        <v>0</v>
      </c>
      <c r="H49" s="30">
        <f t="shared" si="56"/>
        <v>0</v>
      </c>
      <c r="I49" s="30">
        <f t="shared" si="56"/>
        <v>0</v>
      </c>
      <c r="J49" s="30">
        <f t="shared" si="56"/>
        <v>0</v>
      </c>
      <c r="K49" s="30">
        <f t="shared" si="56"/>
        <v>0</v>
      </c>
      <c r="L49" s="30">
        <f t="shared" si="56"/>
        <v>0</v>
      </c>
      <c r="M49" s="30">
        <f t="shared" si="56"/>
        <v>0</v>
      </c>
      <c r="N49" s="30">
        <f t="shared" si="56"/>
        <v>0</v>
      </c>
      <c r="O49" s="30">
        <f t="shared" si="56"/>
        <v>0</v>
      </c>
      <c r="P49" s="31">
        <f>SUM(D49:O49)</f>
        <v>0</v>
      </c>
    </row>
    <row r="50" spans="2:21" ht="20.25" customHeight="1">
      <c r="B50" s="16" t="s">
        <v>98</v>
      </c>
      <c r="C50" s="166" t="s">
        <v>153</v>
      </c>
      <c r="D50" s="30">
        <f t="shared" ref="D50:E50" si="57">D48-D49</f>
        <v>0</v>
      </c>
      <c r="E50" s="30">
        <f t="shared" si="57"/>
        <v>0</v>
      </c>
      <c r="F50" s="30">
        <f>F48-F49</f>
        <v>0</v>
      </c>
      <c r="G50" s="30">
        <f t="shared" ref="G50" si="58">G48-G49</f>
        <v>0</v>
      </c>
      <c r="H50" s="30">
        <f t="shared" ref="H50" si="59">H48-H49</f>
        <v>0</v>
      </c>
      <c r="I50" s="30">
        <f t="shared" ref="I50" si="60">I48-I49</f>
        <v>0</v>
      </c>
      <c r="J50" s="30">
        <f t="shared" ref="J50" si="61">J48-J49</f>
        <v>0</v>
      </c>
      <c r="K50" s="30">
        <f t="shared" ref="K50" si="62">K48-K49</f>
        <v>0</v>
      </c>
      <c r="L50" s="30">
        <f t="shared" ref="L50" si="63">L48-L49</f>
        <v>0</v>
      </c>
      <c r="M50" s="30">
        <f t="shared" ref="M50" si="64">M48-M49</f>
        <v>0</v>
      </c>
      <c r="N50" s="30">
        <f t="shared" ref="N50" si="65">N48-N49</f>
        <v>0</v>
      </c>
      <c r="O50" s="30">
        <f t="shared" ref="O50" si="66">O48-O49</f>
        <v>24</v>
      </c>
      <c r="P50" s="34">
        <f t="shared" ref="P50" si="67">P48-P49</f>
        <v>24</v>
      </c>
      <c r="R50" s="13"/>
      <c r="S50" s="32"/>
      <c r="T50" s="33"/>
      <c r="U50" s="29"/>
    </row>
    <row r="51" spans="2:21" ht="20.25" customHeight="1">
      <c r="B51" s="35"/>
      <c r="C51" s="108"/>
      <c r="D51" s="109"/>
      <c r="E51" s="109"/>
      <c r="F51" s="109"/>
      <c r="G51" s="109"/>
      <c r="H51" s="109"/>
      <c r="I51" s="109"/>
      <c r="J51" s="109"/>
      <c r="K51" s="109"/>
      <c r="L51" s="109"/>
      <c r="M51" s="109"/>
      <c r="N51" s="109"/>
      <c r="O51" s="109"/>
      <c r="P51" s="110"/>
      <c r="R51" s="13"/>
      <c r="S51" s="32"/>
      <c r="T51" s="33"/>
      <c r="U51" s="29"/>
    </row>
    <row r="52" spans="2:21" ht="20.25" customHeight="1">
      <c r="B52" s="16" t="s">
        <v>22</v>
      </c>
      <c r="C52" s="164" t="s">
        <v>44</v>
      </c>
      <c r="D52" s="19"/>
      <c r="E52" s="19"/>
      <c r="F52" s="19"/>
      <c r="G52" s="19"/>
      <c r="H52" s="19"/>
      <c r="I52" s="19"/>
      <c r="J52" s="19"/>
      <c r="K52" s="19"/>
      <c r="L52" s="19"/>
      <c r="M52" s="19"/>
      <c r="N52" s="19"/>
      <c r="O52" s="19"/>
      <c r="P52" s="20"/>
    </row>
    <row r="53" spans="2:21" ht="20.25" customHeight="1">
      <c r="B53" s="16" t="s">
        <v>21</v>
      </c>
      <c r="C53" s="165" t="s">
        <v>95</v>
      </c>
      <c r="D53" s="22"/>
      <c r="E53" s="22"/>
      <c r="F53" s="22"/>
      <c r="G53" s="22"/>
      <c r="H53" s="22"/>
      <c r="I53" s="22"/>
      <c r="J53" s="22"/>
      <c r="K53" s="22"/>
      <c r="L53" s="22"/>
      <c r="M53" s="22"/>
      <c r="N53" s="22"/>
      <c r="O53" s="22"/>
      <c r="P53" s="41"/>
    </row>
    <row r="54" spans="2:21" ht="20.25" customHeight="1">
      <c r="B54" s="16" t="s">
        <v>20</v>
      </c>
      <c r="C54" s="165" t="s">
        <v>157</v>
      </c>
      <c r="D54" s="22"/>
      <c r="E54" s="22"/>
      <c r="F54" s="22"/>
      <c r="G54" s="22"/>
      <c r="H54" s="22"/>
      <c r="I54" s="22"/>
      <c r="J54" s="22"/>
      <c r="K54" s="22"/>
      <c r="L54" s="22"/>
      <c r="M54" s="22"/>
      <c r="N54" s="22"/>
      <c r="O54" s="22"/>
      <c r="P54" s="41"/>
    </row>
    <row r="55" spans="2:21" ht="20.25" customHeight="1">
      <c r="B55" s="16" t="s">
        <v>19</v>
      </c>
      <c r="C55" s="165" t="s">
        <v>93</v>
      </c>
      <c r="D55" s="27"/>
      <c r="E55" s="27"/>
      <c r="F55" s="27"/>
      <c r="G55" s="27"/>
      <c r="H55" s="27"/>
      <c r="I55" s="27"/>
      <c r="J55" s="27"/>
      <c r="K55" s="27"/>
      <c r="L55" s="27"/>
      <c r="M55" s="27"/>
      <c r="N55" s="27"/>
      <c r="O55" s="27"/>
      <c r="P55" s="28">
        <f>SUM(D55:O55)</f>
        <v>0</v>
      </c>
    </row>
    <row r="56" spans="2:21" ht="20.25" customHeight="1">
      <c r="B56" s="16" t="s">
        <v>51</v>
      </c>
      <c r="C56" s="165" t="s">
        <v>94</v>
      </c>
      <c r="D56" s="30">
        <f t="shared" ref="D56:O56" si="68">(D53*D55)</f>
        <v>0</v>
      </c>
      <c r="E56" s="30">
        <f t="shared" si="68"/>
        <v>0</v>
      </c>
      <c r="F56" s="30">
        <f t="shared" si="68"/>
        <v>0</v>
      </c>
      <c r="G56" s="30">
        <f t="shared" si="68"/>
        <v>0</v>
      </c>
      <c r="H56" s="30">
        <f t="shared" si="68"/>
        <v>0</v>
      </c>
      <c r="I56" s="30">
        <f t="shared" si="68"/>
        <v>0</v>
      </c>
      <c r="J56" s="30">
        <f t="shared" si="68"/>
        <v>0</v>
      </c>
      <c r="K56" s="30">
        <f t="shared" si="68"/>
        <v>0</v>
      </c>
      <c r="L56" s="30">
        <f t="shared" si="68"/>
        <v>0</v>
      </c>
      <c r="M56" s="30">
        <f t="shared" si="68"/>
        <v>0</v>
      </c>
      <c r="N56" s="30">
        <f t="shared" si="68"/>
        <v>0</v>
      </c>
      <c r="O56" s="30">
        <f t="shared" si="68"/>
        <v>0</v>
      </c>
      <c r="P56" s="31">
        <f>SUM(D56:O56)</f>
        <v>0</v>
      </c>
    </row>
    <row r="57" spans="2:21" ht="20.25" customHeight="1">
      <c r="B57" s="16" t="s">
        <v>97</v>
      </c>
      <c r="C57" s="165" t="s">
        <v>160</v>
      </c>
      <c r="D57" s="30">
        <f>D54*D55</f>
        <v>0</v>
      </c>
      <c r="E57" s="30">
        <f t="shared" ref="E57:O57" si="69">SUM(E54*E55)</f>
        <v>0</v>
      </c>
      <c r="F57" s="30">
        <f t="shared" si="69"/>
        <v>0</v>
      </c>
      <c r="G57" s="30">
        <f t="shared" si="69"/>
        <v>0</v>
      </c>
      <c r="H57" s="30">
        <f t="shared" si="69"/>
        <v>0</v>
      </c>
      <c r="I57" s="30">
        <f t="shared" si="69"/>
        <v>0</v>
      </c>
      <c r="J57" s="30">
        <f t="shared" si="69"/>
        <v>0</v>
      </c>
      <c r="K57" s="30">
        <f t="shared" si="69"/>
        <v>0</v>
      </c>
      <c r="L57" s="30">
        <f t="shared" si="69"/>
        <v>0</v>
      </c>
      <c r="M57" s="30">
        <f t="shared" si="69"/>
        <v>0</v>
      </c>
      <c r="N57" s="30">
        <f t="shared" si="69"/>
        <v>0</v>
      </c>
      <c r="O57" s="30">
        <f t="shared" si="69"/>
        <v>0</v>
      </c>
      <c r="P57" s="31">
        <f>SUM(D57:O57)</f>
        <v>0</v>
      </c>
    </row>
    <row r="58" spans="2:21" ht="20.25" customHeight="1">
      <c r="B58" s="16" t="s">
        <v>98</v>
      </c>
      <c r="C58" s="166" t="s">
        <v>153</v>
      </c>
      <c r="D58" s="30">
        <f t="shared" ref="D58:E58" si="70">D56-D57</f>
        <v>0</v>
      </c>
      <c r="E58" s="30">
        <f t="shared" si="70"/>
        <v>0</v>
      </c>
      <c r="F58" s="30">
        <f>F56-F57</f>
        <v>0</v>
      </c>
      <c r="G58" s="30">
        <f t="shared" ref="G58" si="71">G56-G57</f>
        <v>0</v>
      </c>
      <c r="H58" s="30">
        <f t="shared" ref="H58" si="72">H56-H57</f>
        <v>0</v>
      </c>
      <c r="I58" s="30">
        <f t="shared" ref="I58" si="73">I56-I57</f>
        <v>0</v>
      </c>
      <c r="J58" s="30">
        <f t="shared" ref="J58" si="74">J56-J57</f>
        <v>0</v>
      </c>
      <c r="K58" s="30">
        <f t="shared" ref="K58" si="75">K56-K57</f>
        <v>0</v>
      </c>
      <c r="L58" s="30">
        <f t="shared" ref="L58" si="76">L56-L57</f>
        <v>0</v>
      </c>
      <c r="M58" s="30">
        <f t="shared" ref="M58" si="77">M56-M57</f>
        <v>0</v>
      </c>
      <c r="N58" s="30">
        <f t="shared" ref="N58" si="78">N56-N57</f>
        <v>0</v>
      </c>
      <c r="O58" s="30">
        <f t="shared" ref="O58" si="79">O56-O57</f>
        <v>0</v>
      </c>
      <c r="P58" s="34">
        <f t="shared" ref="P58" si="80">P56-P57</f>
        <v>0</v>
      </c>
      <c r="R58" s="13"/>
      <c r="S58" s="32"/>
      <c r="T58" s="33"/>
      <c r="U58" s="29"/>
    </row>
    <row r="59" spans="2:21" ht="20.25" customHeight="1">
      <c r="B59" s="35"/>
      <c r="C59" s="108"/>
      <c r="D59" s="109"/>
      <c r="E59" s="109"/>
      <c r="F59" s="109"/>
      <c r="G59" s="109"/>
      <c r="H59" s="109"/>
      <c r="I59" s="109"/>
      <c r="J59" s="109"/>
      <c r="K59" s="109"/>
      <c r="L59" s="109"/>
      <c r="M59" s="109"/>
      <c r="N59" s="109"/>
      <c r="O59" s="109"/>
      <c r="P59" s="110"/>
      <c r="R59" s="13"/>
      <c r="S59" s="32"/>
      <c r="T59" s="33"/>
      <c r="U59" s="29"/>
    </row>
    <row r="60" spans="2:21" ht="20.25" customHeight="1">
      <c r="B60" s="16" t="s">
        <v>22</v>
      </c>
      <c r="C60" s="164" t="s">
        <v>45</v>
      </c>
      <c r="D60" s="19"/>
      <c r="E60" s="19"/>
      <c r="F60" s="19"/>
      <c r="G60" s="19"/>
      <c r="H60" s="19"/>
      <c r="I60" s="19"/>
      <c r="J60" s="19"/>
      <c r="K60" s="19"/>
      <c r="L60" s="19"/>
      <c r="M60" s="19"/>
      <c r="N60" s="19"/>
      <c r="O60" s="19"/>
      <c r="P60" s="20"/>
    </row>
    <row r="61" spans="2:21" ht="20.25" customHeight="1">
      <c r="B61" s="16" t="s">
        <v>21</v>
      </c>
      <c r="C61" s="165" t="s">
        <v>95</v>
      </c>
      <c r="D61" s="22"/>
      <c r="E61" s="22"/>
      <c r="F61" s="22"/>
      <c r="G61" s="22"/>
      <c r="H61" s="22"/>
      <c r="I61" s="22"/>
      <c r="J61" s="22"/>
      <c r="K61" s="22"/>
      <c r="L61" s="22"/>
      <c r="M61" s="22"/>
      <c r="N61" s="22"/>
      <c r="O61" s="22"/>
      <c r="P61" s="41"/>
    </row>
    <row r="62" spans="2:21" ht="20.25" customHeight="1">
      <c r="B62" s="16" t="s">
        <v>20</v>
      </c>
      <c r="C62" s="165" t="s">
        <v>157</v>
      </c>
      <c r="D62" s="22"/>
      <c r="E62" s="22"/>
      <c r="F62" s="22"/>
      <c r="G62" s="22"/>
      <c r="H62" s="22"/>
      <c r="I62" s="22"/>
      <c r="J62" s="22"/>
      <c r="K62" s="22"/>
      <c r="L62" s="22"/>
      <c r="M62" s="22"/>
      <c r="N62" s="22"/>
      <c r="O62" s="22"/>
      <c r="P62" s="41"/>
    </row>
    <row r="63" spans="2:21" ht="20.25" customHeight="1">
      <c r="B63" s="16" t="s">
        <v>19</v>
      </c>
      <c r="C63" s="165" t="s">
        <v>93</v>
      </c>
      <c r="D63" s="27"/>
      <c r="E63" s="27"/>
      <c r="F63" s="27"/>
      <c r="G63" s="27"/>
      <c r="H63" s="27"/>
      <c r="I63" s="27"/>
      <c r="J63" s="27"/>
      <c r="K63" s="27"/>
      <c r="L63" s="27"/>
      <c r="M63" s="27"/>
      <c r="N63" s="27"/>
      <c r="O63" s="27"/>
      <c r="P63" s="28">
        <f>SUM(D63:O63)</f>
        <v>0</v>
      </c>
    </row>
    <row r="64" spans="2:21" ht="20.25" customHeight="1">
      <c r="B64" s="16" t="s">
        <v>51</v>
      </c>
      <c r="C64" s="165" t="s">
        <v>94</v>
      </c>
      <c r="D64" s="30">
        <f t="shared" ref="D64:O64" si="81">SUM(D61*D63)</f>
        <v>0</v>
      </c>
      <c r="E64" s="30">
        <f t="shared" si="81"/>
        <v>0</v>
      </c>
      <c r="F64" s="30">
        <f t="shared" si="81"/>
        <v>0</v>
      </c>
      <c r="G64" s="30">
        <f t="shared" si="81"/>
        <v>0</v>
      </c>
      <c r="H64" s="30">
        <f t="shared" si="81"/>
        <v>0</v>
      </c>
      <c r="I64" s="30">
        <f t="shared" si="81"/>
        <v>0</v>
      </c>
      <c r="J64" s="30">
        <f t="shared" si="81"/>
        <v>0</v>
      </c>
      <c r="K64" s="30">
        <f t="shared" si="81"/>
        <v>0</v>
      </c>
      <c r="L64" s="30">
        <f t="shared" si="81"/>
        <v>0</v>
      </c>
      <c r="M64" s="30">
        <f t="shared" si="81"/>
        <v>0</v>
      </c>
      <c r="N64" s="30">
        <f t="shared" si="81"/>
        <v>0</v>
      </c>
      <c r="O64" s="30">
        <f t="shared" si="81"/>
        <v>0</v>
      </c>
      <c r="P64" s="31">
        <f>SUM(D64:O64)</f>
        <v>0</v>
      </c>
      <c r="Q64" s="42"/>
    </row>
    <row r="65" spans="2:21" ht="20.25" customHeight="1">
      <c r="B65" s="16" t="s">
        <v>97</v>
      </c>
      <c r="C65" s="165" t="s">
        <v>160</v>
      </c>
      <c r="D65" s="30">
        <f t="shared" ref="D65:O65" si="82">SUM(D62*D63)</f>
        <v>0</v>
      </c>
      <c r="E65" s="30">
        <f t="shared" si="82"/>
        <v>0</v>
      </c>
      <c r="F65" s="30">
        <f t="shared" si="82"/>
        <v>0</v>
      </c>
      <c r="G65" s="30">
        <f t="shared" si="82"/>
        <v>0</v>
      </c>
      <c r="H65" s="30">
        <f t="shared" si="82"/>
        <v>0</v>
      </c>
      <c r="I65" s="30">
        <f t="shared" si="82"/>
        <v>0</v>
      </c>
      <c r="J65" s="30">
        <f t="shared" si="82"/>
        <v>0</v>
      </c>
      <c r="K65" s="30">
        <f t="shared" si="82"/>
        <v>0</v>
      </c>
      <c r="L65" s="30">
        <f t="shared" si="82"/>
        <v>0</v>
      </c>
      <c r="M65" s="30">
        <f t="shared" si="82"/>
        <v>0</v>
      </c>
      <c r="N65" s="30">
        <f t="shared" si="82"/>
        <v>0</v>
      </c>
      <c r="O65" s="30">
        <f t="shared" si="82"/>
        <v>0</v>
      </c>
      <c r="P65" s="31">
        <f>SUM(D65:O65)</f>
        <v>0</v>
      </c>
      <c r="Q65" s="42"/>
    </row>
    <row r="66" spans="2:21" ht="20.25" customHeight="1" thickBot="1">
      <c r="B66" s="16" t="s">
        <v>98</v>
      </c>
      <c r="C66" s="166" t="s">
        <v>153</v>
      </c>
      <c r="D66" s="43">
        <f t="shared" ref="D66:E66" si="83">D64-D65</f>
        <v>0</v>
      </c>
      <c r="E66" s="43">
        <f t="shared" si="83"/>
        <v>0</v>
      </c>
      <c r="F66" s="43">
        <f>F64-F65</f>
        <v>0</v>
      </c>
      <c r="G66" s="43">
        <f t="shared" ref="G66" si="84">G64-G65</f>
        <v>0</v>
      </c>
      <c r="H66" s="43">
        <f t="shared" ref="H66" si="85">H64-H65</f>
        <v>0</v>
      </c>
      <c r="I66" s="43">
        <f t="shared" ref="I66" si="86">I64-I65</f>
        <v>0</v>
      </c>
      <c r="J66" s="43">
        <f t="shared" ref="J66" si="87">J64-J65</f>
        <v>0</v>
      </c>
      <c r="K66" s="43">
        <f t="shared" ref="K66" si="88">K64-K65</f>
        <v>0</v>
      </c>
      <c r="L66" s="43">
        <f t="shared" ref="L66" si="89">L64-L65</f>
        <v>0</v>
      </c>
      <c r="M66" s="43">
        <f t="shared" ref="M66" si="90">M64-M65</f>
        <v>0</v>
      </c>
      <c r="N66" s="43">
        <f t="shared" ref="N66" si="91">N64-N65</f>
        <v>0</v>
      </c>
      <c r="O66" s="43">
        <f t="shared" ref="O66" si="92">O64-O65</f>
        <v>0</v>
      </c>
      <c r="P66" s="44">
        <f t="shared" ref="P66" si="93">P64-P65</f>
        <v>0</v>
      </c>
      <c r="Q66" s="42"/>
      <c r="R66" s="13"/>
      <c r="S66" s="32"/>
      <c r="T66" s="33"/>
      <c r="U66" s="29"/>
    </row>
    <row r="67" spans="2:21" ht="20.25" customHeight="1">
      <c r="C67" s="105"/>
      <c r="D67" s="106"/>
      <c r="E67" s="106"/>
      <c r="F67" s="106"/>
      <c r="G67" s="106"/>
      <c r="H67" s="106"/>
      <c r="I67" s="106"/>
      <c r="J67" s="106"/>
      <c r="K67" s="106"/>
      <c r="L67" s="106"/>
      <c r="M67" s="106"/>
      <c r="N67" s="106"/>
      <c r="O67" s="106"/>
      <c r="P67" s="107"/>
    </row>
    <row r="68" spans="2:21" ht="48.75" customHeight="1">
      <c r="B68" s="16" t="s">
        <v>96</v>
      </c>
      <c r="C68" s="167" t="s">
        <v>102</v>
      </c>
      <c r="D68" s="45">
        <f t="shared" ref="D68:P68" si="94">D8+D16+D24+D32+D40+D48+D56+D64</f>
        <v>0</v>
      </c>
      <c r="E68" s="45">
        <f t="shared" si="94"/>
        <v>0</v>
      </c>
      <c r="F68" s="45">
        <f t="shared" si="94"/>
        <v>0</v>
      </c>
      <c r="G68" s="45">
        <f t="shared" si="94"/>
        <v>0</v>
      </c>
      <c r="H68" s="45">
        <f t="shared" si="94"/>
        <v>0</v>
      </c>
      <c r="I68" s="45">
        <f t="shared" si="94"/>
        <v>0</v>
      </c>
      <c r="J68" s="45">
        <f t="shared" si="94"/>
        <v>0</v>
      </c>
      <c r="K68" s="45">
        <f t="shared" si="94"/>
        <v>0</v>
      </c>
      <c r="L68" s="45">
        <f t="shared" si="94"/>
        <v>0</v>
      </c>
      <c r="M68" s="45">
        <f t="shared" si="94"/>
        <v>0</v>
      </c>
      <c r="N68" s="45">
        <f t="shared" si="94"/>
        <v>0</v>
      </c>
      <c r="O68" s="45">
        <f t="shared" si="94"/>
        <v>24</v>
      </c>
      <c r="P68" s="46">
        <f t="shared" si="94"/>
        <v>24</v>
      </c>
    </row>
    <row r="69" spans="2:21" ht="50.25" customHeight="1">
      <c r="B69" s="16" t="s">
        <v>100</v>
      </c>
      <c r="C69" s="168" t="s">
        <v>161</v>
      </c>
      <c r="D69" s="45">
        <f t="shared" ref="D69:P69" si="95">D9+D17+D25+D33+D41+D49+D57+D65</f>
        <v>0</v>
      </c>
      <c r="E69" s="45">
        <f t="shared" si="95"/>
        <v>0</v>
      </c>
      <c r="F69" s="45">
        <f t="shared" si="95"/>
        <v>0</v>
      </c>
      <c r="G69" s="45">
        <f t="shared" si="95"/>
        <v>0</v>
      </c>
      <c r="H69" s="45">
        <f t="shared" si="95"/>
        <v>0</v>
      </c>
      <c r="I69" s="45">
        <f t="shared" si="95"/>
        <v>0</v>
      </c>
      <c r="J69" s="45">
        <f t="shared" si="95"/>
        <v>0</v>
      </c>
      <c r="K69" s="45">
        <f t="shared" si="95"/>
        <v>0</v>
      </c>
      <c r="L69" s="45">
        <f t="shared" si="95"/>
        <v>0</v>
      </c>
      <c r="M69" s="45">
        <f t="shared" si="95"/>
        <v>0</v>
      </c>
      <c r="N69" s="45">
        <f t="shared" si="95"/>
        <v>0</v>
      </c>
      <c r="O69" s="45">
        <f t="shared" si="95"/>
        <v>0</v>
      </c>
      <c r="P69" s="47">
        <f t="shared" si="95"/>
        <v>0</v>
      </c>
    </row>
    <row r="70" spans="2:21" ht="54.75" customHeight="1" thickBot="1">
      <c r="B70" s="16" t="s">
        <v>101</v>
      </c>
      <c r="C70" s="169" t="s">
        <v>152</v>
      </c>
      <c r="D70" s="48">
        <f t="shared" ref="D70:P70" si="96">D10+D18+D26+D34+D42+D50+D58+D66</f>
        <v>0</v>
      </c>
      <c r="E70" s="48">
        <f t="shared" si="96"/>
        <v>0</v>
      </c>
      <c r="F70" s="48">
        <f t="shared" si="96"/>
        <v>0</v>
      </c>
      <c r="G70" s="48">
        <f t="shared" si="96"/>
        <v>0</v>
      </c>
      <c r="H70" s="48">
        <f t="shared" si="96"/>
        <v>0</v>
      </c>
      <c r="I70" s="48">
        <f t="shared" si="96"/>
        <v>0</v>
      </c>
      <c r="J70" s="48">
        <f t="shared" si="96"/>
        <v>0</v>
      </c>
      <c r="K70" s="48">
        <f t="shared" si="96"/>
        <v>0</v>
      </c>
      <c r="L70" s="48">
        <f t="shared" si="96"/>
        <v>0</v>
      </c>
      <c r="M70" s="48">
        <f t="shared" si="96"/>
        <v>0</v>
      </c>
      <c r="N70" s="48">
        <f t="shared" si="96"/>
        <v>0</v>
      </c>
      <c r="O70" s="48">
        <f t="shared" si="96"/>
        <v>24</v>
      </c>
      <c r="P70" s="49">
        <f t="shared" si="96"/>
        <v>24</v>
      </c>
    </row>
    <row r="71" spans="2:21" ht="10.5" customHeight="1">
      <c r="B71" s="50"/>
    </row>
    <row r="72" spans="2:21" ht="52.5" customHeight="1">
      <c r="B72" s="52" t="s">
        <v>99</v>
      </c>
      <c r="C72" s="170" t="s">
        <v>18</v>
      </c>
      <c r="D72" s="171"/>
      <c r="E72" s="171"/>
      <c r="F72" s="171"/>
      <c r="G72" s="171"/>
      <c r="H72" s="171"/>
      <c r="I72" s="171"/>
      <c r="J72" s="171"/>
      <c r="K72" s="171"/>
      <c r="L72" s="171"/>
      <c r="M72" s="171"/>
      <c r="N72" s="171"/>
      <c r="O72" s="171"/>
      <c r="P72" s="171"/>
    </row>
  </sheetData>
  <protectedRanges>
    <protectedRange sqref="C5:C11 C13:C19 C21:C27 C29:C35 C37:C43 C45:C51 C53:C59 C61:C66" name="Range19"/>
    <protectedRange sqref="L29:M30 L53:M55" name="Range6"/>
    <protectedRange sqref="D21:O21 D45:O45" name="Range2"/>
    <protectedRange sqref="D37:O39 D53:K55 D61:O63 D29:K30 D31:P31 D13:O15 D5:O7" name="Range1"/>
    <protectedRange sqref="D46:O47 D22:O23" name="Range5"/>
    <protectedRange sqref="N29:O30 N53:O55" name="Range7"/>
    <protectedRange sqref="C4 C12 C20 C28 C36 C44 C52 C60" name="Range10"/>
    <protectedRange sqref="D3:O3" name="Range18"/>
    <protectedRange sqref="C67" name="Range26"/>
  </protectedRanges>
  <mergeCells count="13">
    <mergeCell ref="R3:R4"/>
    <mergeCell ref="T5:T6"/>
    <mergeCell ref="U5:V6"/>
    <mergeCell ref="D2:O2"/>
    <mergeCell ref="D72:P72"/>
    <mergeCell ref="C67:P67"/>
    <mergeCell ref="C59:P59"/>
    <mergeCell ref="C11:P11"/>
    <mergeCell ref="C19:P19"/>
    <mergeCell ref="C27:P27"/>
    <mergeCell ref="C35:P35"/>
    <mergeCell ref="C43:P43"/>
    <mergeCell ref="C51:P51"/>
  </mergeCells>
  <printOptions horizontalCentered="1" verticalCentered="1"/>
  <pageMargins left="0.74803149606299213" right="0.74803149606299213" top="0.98425196850393704" bottom="0.98425196850393704" header="0.51181102362204722" footer="0.51181102362204722"/>
  <pageSetup paperSize="9" scale="30" orientation="landscape" horizontalDpi="4294967295"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D37"/>
  <sheetViews>
    <sheetView showGridLines="0" zoomScale="90" zoomScaleNormal="90" workbookViewId="0">
      <selection activeCell="B2" sqref="B2"/>
    </sheetView>
  </sheetViews>
  <sheetFormatPr baseColWidth="10" defaultColWidth="11.5" defaultRowHeight="30" customHeight="1"/>
  <cols>
    <col min="1" max="1" width="2.6640625" style="53" customWidth="1"/>
    <col min="2" max="2" width="6.83203125" style="53" bestFit="1" customWidth="1"/>
    <col min="3" max="3" width="62" style="53" customWidth="1"/>
    <col min="4" max="4" width="23.1640625" style="53" customWidth="1"/>
    <col min="5" max="16384" width="11.5" style="53"/>
  </cols>
  <sheetData>
    <row r="1" spans="2:4" s="174" customFormat="1" ht="40" customHeight="1">
      <c r="B1" s="172"/>
      <c r="C1" s="159" t="s">
        <v>88</v>
      </c>
      <c r="D1" s="173"/>
    </row>
    <row r="3" spans="2:4" ht="30" customHeight="1">
      <c r="B3" s="176" t="s">
        <v>25</v>
      </c>
      <c r="C3" s="177" t="s">
        <v>87</v>
      </c>
      <c r="D3" s="180" t="s">
        <v>86</v>
      </c>
    </row>
    <row r="4" spans="2:4" ht="30" customHeight="1">
      <c r="B4" s="176"/>
      <c r="C4" s="178" t="s">
        <v>85</v>
      </c>
      <c r="D4" s="179"/>
    </row>
    <row r="5" spans="2:4" ht="30" customHeight="1">
      <c r="B5" s="176"/>
      <c r="C5" s="178" t="s">
        <v>84</v>
      </c>
      <c r="D5" s="179"/>
    </row>
    <row r="6" spans="2:4" ht="30" customHeight="1">
      <c r="B6" s="176"/>
      <c r="C6" s="178" t="s">
        <v>83</v>
      </c>
      <c r="D6" s="181"/>
    </row>
    <row r="7" spans="2:4" ht="30" customHeight="1">
      <c r="B7" s="176"/>
      <c r="C7" s="178" t="s">
        <v>82</v>
      </c>
      <c r="D7" s="182"/>
    </row>
    <row r="8" spans="2:4" ht="30" customHeight="1">
      <c r="B8" s="176"/>
      <c r="C8" s="183" t="s">
        <v>81</v>
      </c>
      <c r="D8" s="179"/>
    </row>
    <row r="9" spans="2:4" ht="30" customHeight="1">
      <c r="B9" s="176"/>
      <c r="C9" s="183" t="s">
        <v>11</v>
      </c>
      <c r="D9" s="179"/>
    </row>
    <row r="10" spans="2:4" ht="30" customHeight="1">
      <c r="B10" s="176"/>
      <c r="C10" s="178" t="s">
        <v>80</v>
      </c>
      <c r="D10" s="179"/>
    </row>
    <row r="11" spans="2:4" ht="30" customHeight="1">
      <c r="B11" s="176"/>
      <c r="C11" s="178" t="s">
        <v>79</v>
      </c>
      <c r="D11" s="179"/>
    </row>
    <row r="12" spans="2:4" ht="30" customHeight="1">
      <c r="B12" s="176"/>
      <c r="C12" s="178" t="s">
        <v>78</v>
      </c>
      <c r="D12" s="179"/>
    </row>
    <row r="13" spans="2:4" ht="30" customHeight="1">
      <c r="B13" s="176"/>
      <c r="C13" s="178" t="s">
        <v>77</v>
      </c>
      <c r="D13" s="179"/>
    </row>
    <row r="14" spans="2:4" ht="30" customHeight="1">
      <c r="B14" s="176"/>
      <c r="C14" s="178" t="s">
        <v>76</v>
      </c>
      <c r="D14" s="179"/>
    </row>
    <row r="15" spans="2:4" ht="30" customHeight="1">
      <c r="B15" s="176"/>
      <c r="C15" s="178" t="s">
        <v>75</v>
      </c>
      <c r="D15" s="179" t="s">
        <v>54</v>
      </c>
    </row>
    <row r="16" spans="2:4" ht="30" customHeight="1">
      <c r="B16" s="176"/>
      <c r="C16" s="178"/>
      <c r="D16" s="179" t="s">
        <v>54</v>
      </c>
    </row>
    <row r="17" spans="2:4" ht="30" customHeight="1">
      <c r="B17" s="176"/>
      <c r="C17" s="178"/>
      <c r="D17" s="179" t="s">
        <v>54</v>
      </c>
    </row>
    <row r="18" spans="2:4" ht="30" customHeight="1">
      <c r="B18" s="176"/>
      <c r="C18" s="178"/>
      <c r="D18" s="179" t="s">
        <v>54</v>
      </c>
    </row>
    <row r="19" spans="2:4" ht="30" customHeight="1">
      <c r="B19" s="176"/>
      <c r="C19" s="178"/>
      <c r="D19" s="179" t="s">
        <v>54</v>
      </c>
    </row>
    <row r="20" spans="2:4" ht="30" customHeight="1">
      <c r="B20" s="176"/>
      <c r="C20" s="178" t="s">
        <v>54</v>
      </c>
      <c r="D20" s="179" t="s">
        <v>54</v>
      </c>
    </row>
    <row r="21" spans="2:4" ht="30" customHeight="1">
      <c r="B21" s="176"/>
      <c r="C21" s="178" t="s">
        <v>54</v>
      </c>
      <c r="D21" s="179" t="s">
        <v>54</v>
      </c>
    </row>
    <row r="22" spans="2:4" ht="30" customHeight="1">
      <c r="B22" s="176"/>
      <c r="C22" s="178" t="s">
        <v>54</v>
      </c>
      <c r="D22" s="179" t="s">
        <v>54</v>
      </c>
    </row>
    <row r="23" spans="2:4" ht="30" customHeight="1">
      <c r="B23" s="176"/>
      <c r="C23" s="178" t="s">
        <v>54</v>
      </c>
      <c r="D23" s="179" t="s">
        <v>54</v>
      </c>
    </row>
    <row r="24" spans="2:4" ht="30" customHeight="1">
      <c r="B24" s="54" t="s">
        <v>22</v>
      </c>
      <c r="C24" s="184" t="s">
        <v>74</v>
      </c>
      <c r="D24" s="185">
        <f>SUM(D4:D23)</f>
        <v>0</v>
      </c>
    </row>
    <row r="25" spans="2:4" ht="30" customHeight="1">
      <c r="B25" s="114" t="s">
        <v>21</v>
      </c>
      <c r="C25" s="186" t="s">
        <v>73</v>
      </c>
      <c r="D25" s="189" t="s">
        <v>72</v>
      </c>
    </row>
    <row r="26" spans="2:4" ht="30" customHeight="1">
      <c r="B26" s="176"/>
      <c r="C26" s="187" t="s">
        <v>71</v>
      </c>
      <c r="D26" s="179"/>
    </row>
    <row r="27" spans="2:4" ht="30" customHeight="1">
      <c r="B27" s="176"/>
      <c r="C27" s="187" t="s">
        <v>70</v>
      </c>
      <c r="D27" s="179"/>
    </row>
    <row r="28" spans="2:4" ht="30" customHeight="1">
      <c r="B28" s="176"/>
      <c r="C28" s="187" t="s">
        <v>69</v>
      </c>
      <c r="D28" s="179"/>
    </row>
    <row r="29" spans="2:4" ht="30" customHeight="1">
      <c r="B29" s="176"/>
      <c r="C29" s="178"/>
      <c r="D29" s="179" t="s">
        <v>54</v>
      </c>
    </row>
    <row r="30" spans="2:4" ht="30" customHeight="1">
      <c r="B30" s="176"/>
      <c r="C30" s="178"/>
      <c r="D30" s="179"/>
    </row>
    <row r="31" spans="2:4" ht="30" customHeight="1">
      <c r="B31" s="176"/>
      <c r="C31" s="178"/>
      <c r="D31" s="179"/>
    </row>
    <row r="32" spans="2:4" ht="30" customHeight="1">
      <c r="B32" s="176"/>
      <c r="C32" s="178"/>
      <c r="D32" s="179"/>
    </row>
    <row r="33" spans="2:4" ht="30" customHeight="1">
      <c r="B33" s="176"/>
      <c r="C33" s="178" t="s">
        <v>54</v>
      </c>
      <c r="D33" s="179" t="s">
        <v>54</v>
      </c>
    </row>
    <row r="34" spans="2:4" ht="30" customHeight="1">
      <c r="B34" s="55" t="s">
        <v>20</v>
      </c>
      <c r="C34" s="188" t="s">
        <v>68</v>
      </c>
      <c r="D34" s="185">
        <f>SUM(D26:D33)</f>
        <v>0</v>
      </c>
    </row>
    <row r="35" spans="2:4" ht="30" customHeight="1">
      <c r="B35" s="55" t="s">
        <v>19</v>
      </c>
      <c r="C35" s="175" t="s">
        <v>67</v>
      </c>
      <c r="D35" s="56">
        <f>D34-D24</f>
        <v>0</v>
      </c>
    </row>
    <row r="36" spans="2:4" ht="30" customHeight="1">
      <c r="B36" s="190" t="s">
        <v>103</v>
      </c>
      <c r="C36" s="190"/>
      <c r="D36" s="190"/>
    </row>
    <row r="37" spans="2:4" ht="69" customHeight="1">
      <c r="B37" s="191"/>
      <c r="C37" s="191"/>
      <c r="D37" s="191"/>
    </row>
  </sheetData>
  <sheetProtection sheet="1" objects="1" scenarios="1" formatCells="0" formatColumns="0" formatRows="0" insertColumns="0" insertRows="0" deleteColumns="0" deleteRows="0"/>
  <mergeCells count="4">
    <mergeCell ref="B37:D37"/>
    <mergeCell ref="B3:B23"/>
    <mergeCell ref="B25:B33"/>
    <mergeCell ref="B36:D36"/>
  </mergeCells>
  <printOptions horizontalCentered="1" verticalCentered="1"/>
  <pageMargins left="0.70866141732283472" right="0.70866141732283472" top="0.74803149606299213" bottom="0.74803149606299213" header="0.31496062992125984" footer="0.31496062992125984"/>
  <pageSetup paperSize="9" scale="93" orientation="portrait" horizontalDpi="4294967293" verticalDpi="0"/>
  <headerFooter>
    <oddHeader>&amp;L&amp;"Helvetica,Bold"&amp;12 10.2 Personal survival budget&amp;RSection ten</oddHeader>
  </headerFooter>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9"/>
  <sheetViews>
    <sheetView showGridLines="0" zoomScale="70" zoomScaleNormal="70" workbookViewId="0">
      <selection activeCell="S9" sqref="S9"/>
    </sheetView>
  </sheetViews>
  <sheetFormatPr baseColWidth="10" defaultColWidth="11.5" defaultRowHeight="31" customHeight="1"/>
  <cols>
    <col min="1" max="1" width="3.83203125" style="2" customWidth="1"/>
    <col min="2" max="2" width="6.33203125" style="2" customWidth="1"/>
    <col min="3" max="3" width="35.83203125" style="2" customWidth="1"/>
    <col min="4" max="4" width="14.6640625" style="2" customWidth="1"/>
    <col min="5" max="16" width="15.1640625" style="2" customWidth="1"/>
    <col min="17" max="17" width="11.6640625" style="2" customWidth="1"/>
    <col min="18" max="16384" width="11.5" style="2"/>
  </cols>
  <sheetData>
    <row r="1" spans="1:17" s="196" customFormat="1" ht="41.25" customHeight="1">
      <c r="A1" s="192"/>
      <c r="B1" s="193"/>
      <c r="C1" s="194" t="str">
        <f>'Sales Forecast'!C1</f>
        <v>20xx</v>
      </c>
      <c r="D1" s="195" t="s">
        <v>104</v>
      </c>
      <c r="E1" s="192"/>
      <c r="F1" s="192"/>
      <c r="G1" s="192"/>
      <c r="H1" s="192"/>
      <c r="I1" s="192"/>
      <c r="J1" s="192"/>
      <c r="K1" s="192"/>
      <c r="L1" s="192"/>
      <c r="M1" s="192"/>
      <c r="N1" s="192"/>
      <c r="O1" s="192"/>
      <c r="P1" s="192"/>
      <c r="Q1" s="192"/>
    </row>
    <row r="3" spans="1:17" ht="31" customHeight="1">
      <c r="B3" s="57"/>
      <c r="C3" s="197" t="s">
        <v>24</v>
      </c>
      <c r="D3" s="197" t="s">
        <v>63</v>
      </c>
      <c r="E3" s="197">
        <v>1</v>
      </c>
      <c r="F3" s="197">
        <v>2</v>
      </c>
      <c r="G3" s="197">
        <v>3</v>
      </c>
      <c r="H3" s="197">
        <v>4</v>
      </c>
      <c r="I3" s="197">
        <v>5</v>
      </c>
      <c r="J3" s="197">
        <v>6</v>
      </c>
      <c r="K3" s="197">
        <v>7</v>
      </c>
      <c r="L3" s="197">
        <v>8</v>
      </c>
      <c r="M3" s="197">
        <v>9</v>
      </c>
      <c r="N3" s="197">
        <v>10</v>
      </c>
      <c r="O3" s="197">
        <v>11</v>
      </c>
      <c r="P3" s="197">
        <v>12</v>
      </c>
      <c r="Q3" s="197" t="s">
        <v>26</v>
      </c>
    </row>
    <row r="4" spans="1:17" ht="31" customHeight="1">
      <c r="B4" s="58" t="s">
        <v>25</v>
      </c>
      <c r="C4" s="197" t="s">
        <v>46</v>
      </c>
      <c r="D4" s="203"/>
      <c r="E4" s="200" t="str">
        <f>'Sales Forecast'!D3</f>
        <v>Jan</v>
      </c>
      <c r="F4" s="200" t="str">
        <f>'Sales Forecast'!E3</f>
        <v>Feb</v>
      </c>
      <c r="G4" s="200" t="str">
        <f>'Sales Forecast'!F3</f>
        <v>Mar</v>
      </c>
      <c r="H4" s="200" t="str">
        <f>'Sales Forecast'!G3</f>
        <v>Apr</v>
      </c>
      <c r="I4" s="200" t="str">
        <f>'Sales Forecast'!H3</f>
        <v>May</v>
      </c>
      <c r="J4" s="200" t="str">
        <f>'Sales Forecast'!I3</f>
        <v>Jun</v>
      </c>
      <c r="K4" s="200" t="str">
        <f>'Sales Forecast'!J3</f>
        <v>Jul</v>
      </c>
      <c r="L4" s="200" t="str">
        <f>'Sales Forecast'!K3</f>
        <v>Aug</v>
      </c>
      <c r="M4" s="200" t="str">
        <f>'Sales Forecast'!L3</f>
        <v>Sep</v>
      </c>
      <c r="N4" s="200" t="str">
        <f>'Sales Forecast'!M3</f>
        <v>Oct</v>
      </c>
      <c r="O4" s="200" t="str">
        <f>'Sales Forecast'!N3</f>
        <v>Nov</v>
      </c>
      <c r="P4" s="200" t="str">
        <f>'Sales Forecast'!O3</f>
        <v>Dec</v>
      </c>
      <c r="Q4" s="204"/>
    </row>
    <row r="5" spans="1:17" ht="31" customHeight="1">
      <c r="B5" s="115" t="s">
        <v>22</v>
      </c>
      <c r="C5" s="116" t="s">
        <v>62</v>
      </c>
      <c r="D5" s="116"/>
      <c r="E5" s="116"/>
      <c r="F5" s="116"/>
      <c r="G5" s="116"/>
      <c r="H5" s="116"/>
      <c r="I5" s="116"/>
      <c r="J5" s="116"/>
      <c r="K5" s="116"/>
      <c r="L5" s="116"/>
      <c r="M5" s="116"/>
      <c r="N5" s="116"/>
      <c r="O5" s="116"/>
      <c r="P5" s="116"/>
      <c r="Q5" s="116"/>
    </row>
    <row r="6" spans="1:17" ht="31" customHeight="1">
      <c r="B6" s="115"/>
      <c r="C6" s="59" t="s">
        <v>61</v>
      </c>
      <c r="D6" s="60"/>
      <c r="E6" s="60"/>
      <c r="F6" s="60"/>
      <c r="G6" s="60"/>
      <c r="H6" s="60"/>
      <c r="I6" s="60"/>
      <c r="J6" s="60"/>
      <c r="K6" s="60"/>
      <c r="L6" s="60"/>
      <c r="M6" s="60"/>
      <c r="N6" s="60"/>
      <c r="O6" s="60"/>
      <c r="P6" s="60"/>
      <c r="Q6" s="202">
        <f t="shared" ref="Q6:Q12" si="0">SUM(D6:P6)</f>
        <v>0</v>
      </c>
    </row>
    <row r="7" spans="1:17" ht="31" customHeight="1">
      <c r="B7" s="115"/>
      <c r="C7" s="59" t="s">
        <v>60</v>
      </c>
      <c r="D7" s="60" t="s">
        <v>54</v>
      </c>
      <c r="E7" s="60"/>
      <c r="F7" s="60"/>
      <c r="G7" s="60"/>
      <c r="H7" s="60"/>
      <c r="I7" s="60"/>
      <c r="J7" s="60"/>
      <c r="K7" s="60"/>
      <c r="L7" s="60"/>
      <c r="M7" s="60"/>
      <c r="N7" s="60"/>
      <c r="O7" s="60"/>
      <c r="P7" s="60"/>
      <c r="Q7" s="202">
        <f t="shared" si="0"/>
        <v>0</v>
      </c>
    </row>
    <row r="8" spans="1:17" ht="31" customHeight="1">
      <c r="B8" s="115"/>
      <c r="C8" s="59" t="s">
        <v>59</v>
      </c>
      <c r="D8" s="60"/>
      <c r="E8" s="60"/>
      <c r="F8" s="61"/>
      <c r="G8" s="61"/>
      <c r="H8" s="61"/>
      <c r="I8" s="61"/>
      <c r="J8" s="61"/>
      <c r="K8" s="61"/>
      <c r="L8" s="61"/>
      <c r="M8" s="61"/>
      <c r="N8" s="61"/>
      <c r="O8" s="61"/>
      <c r="P8" s="61"/>
      <c r="Q8" s="202">
        <f t="shared" si="0"/>
        <v>0</v>
      </c>
    </row>
    <row r="9" spans="1:17" ht="31" customHeight="1">
      <c r="B9" s="115"/>
      <c r="C9" s="59" t="s">
        <v>58</v>
      </c>
      <c r="D9" s="60" t="s">
        <v>54</v>
      </c>
      <c r="E9" s="62"/>
      <c r="F9" s="62"/>
      <c r="G9" s="62"/>
      <c r="H9" s="62"/>
      <c r="I9" s="62"/>
      <c r="J9" s="62"/>
      <c r="K9" s="62"/>
      <c r="L9" s="62"/>
      <c r="M9" s="62"/>
      <c r="N9" s="62"/>
      <c r="O9" s="62"/>
      <c r="P9" s="62"/>
      <c r="Q9" s="202">
        <f t="shared" si="0"/>
        <v>0</v>
      </c>
    </row>
    <row r="10" spans="1:17" ht="31" customHeight="1">
      <c r="B10" s="115"/>
      <c r="C10" s="59" t="s">
        <v>57</v>
      </c>
      <c r="D10" s="60" t="s">
        <v>54</v>
      </c>
      <c r="E10" s="60" t="s">
        <v>54</v>
      </c>
      <c r="F10" s="61" t="s">
        <v>54</v>
      </c>
      <c r="G10" s="61" t="s">
        <v>54</v>
      </c>
      <c r="H10" s="61" t="s">
        <v>54</v>
      </c>
      <c r="I10" s="61" t="s">
        <v>54</v>
      </c>
      <c r="J10" s="61" t="s">
        <v>54</v>
      </c>
      <c r="K10" s="61" t="s">
        <v>54</v>
      </c>
      <c r="L10" s="61" t="s">
        <v>54</v>
      </c>
      <c r="M10" s="61" t="s">
        <v>54</v>
      </c>
      <c r="N10" s="61" t="s">
        <v>54</v>
      </c>
      <c r="O10" s="61" t="s">
        <v>54</v>
      </c>
      <c r="P10" s="61" t="s">
        <v>54</v>
      </c>
      <c r="Q10" s="202">
        <f t="shared" si="0"/>
        <v>0</v>
      </c>
    </row>
    <row r="11" spans="1:17" ht="31" customHeight="1">
      <c r="B11" s="115"/>
      <c r="C11" s="59" t="s">
        <v>53</v>
      </c>
      <c r="D11" s="60" t="s">
        <v>54</v>
      </c>
      <c r="E11" s="60" t="s">
        <v>54</v>
      </c>
      <c r="F11" s="61" t="s">
        <v>54</v>
      </c>
      <c r="G11" s="61" t="s">
        <v>54</v>
      </c>
      <c r="H11" s="61" t="s">
        <v>54</v>
      </c>
      <c r="I11" s="61" t="s">
        <v>54</v>
      </c>
      <c r="J11" s="61" t="s">
        <v>54</v>
      </c>
      <c r="K11" s="61" t="s">
        <v>54</v>
      </c>
      <c r="L11" s="61" t="s">
        <v>54</v>
      </c>
      <c r="M11" s="61" t="s">
        <v>54</v>
      </c>
      <c r="N11" s="61" t="s">
        <v>54</v>
      </c>
      <c r="O11" s="61" t="s">
        <v>54</v>
      </c>
      <c r="P11" s="61" t="s">
        <v>54</v>
      </c>
      <c r="Q11" s="202">
        <f t="shared" si="0"/>
        <v>0</v>
      </c>
    </row>
    <row r="12" spans="1:17" ht="31" customHeight="1">
      <c r="B12" s="115"/>
      <c r="C12" s="59" t="s">
        <v>54</v>
      </c>
      <c r="D12" s="60" t="s">
        <v>54</v>
      </c>
      <c r="E12" s="63" t="s">
        <v>54</v>
      </c>
      <c r="F12" s="64" t="s">
        <v>54</v>
      </c>
      <c r="G12" s="64" t="s">
        <v>54</v>
      </c>
      <c r="H12" s="64" t="s">
        <v>54</v>
      </c>
      <c r="I12" s="64" t="s">
        <v>54</v>
      </c>
      <c r="J12" s="64" t="s">
        <v>54</v>
      </c>
      <c r="K12" s="64" t="s">
        <v>54</v>
      </c>
      <c r="L12" s="64" t="s">
        <v>54</v>
      </c>
      <c r="M12" s="64" t="s">
        <v>54</v>
      </c>
      <c r="N12" s="64" t="s">
        <v>54</v>
      </c>
      <c r="O12" s="64" t="s">
        <v>54</v>
      </c>
      <c r="P12" s="64" t="s">
        <v>54</v>
      </c>
      <c r="Q12" s="202">
        <f t="shared" si="0"/>
        <v>0</v>
      </c>
    </row>
    <row r="13" spans="1:17" ht="31" customHeight="1">
      <c r="B13" s="58" t="s">
        <v>21</v>
      </c>
      <c r="C13" s="198" t="s">
        <v>56</v>
      </c>
      <c r="D13" s="201">
        <f t="shared" ref="D13:Q13" si="1">SUM(D6:D12)</f>
        <v>0</v>
      </c>
      <c r="E13" s="201">
        <f t="shared" si="1"/>
        <v>0</v>
      </c>
      <c r="F13" s="201">
        <f t="shared" si="1"/>
        <v>0</v>
      </c>
      <c r="G13" s="201">
        <f t="shared" si="1"/>
        <v>0</v>
      </c>
      <c r="H13" s="201">
        <f t="shared" si="1"/>
        <v>0</v>
      </c>
      <c r="I13" s="201">
        <f t="shared" si="1"/>
        <v>0</v>
      </c>
      <c r="J13" s="201">
        <f t="shared" si="1"/>
        <v>0</v>
      </c>
      <c r="K13" s="201">
        <f t="shared" si="1"/>
        <v>0</v>
      </c>
      <c r="L13" s="201">
        <f t="shared" si="1"/>
        <v>0</v>
      </c>
      <c r="M13" s="201">
        <f t="shared" si="1"/>
        <v>0</v>
      </c>
      <c r="N13" s="201">
        <f t="shared" si="1"/>
        <v>0</v>
      </c>
      <c r="O13" s="201">
        <f t="shared" si="1"/>
        <v>0</v>
      </c>
      <c r="P13" s="201">
        <f t="shared" si="1"/>
        <v>0</v>
      </c>
      <c r="Q13" s="201">
        <f t="shared" si="1"/>
        <v>0</v>
      </c>
    </row>
    <row r="14" spans="1:17" ht="31" customHeight="1">
      <c r="B14" s="117" t="s">
        <v>20</v>
      </c>
      <c r="C14" s="116" t="s">
        <v>55</v>
      </c>
      <c r="D14" s="116"/>
      <c r="E14" s="116"/>
      <c r="F14" s="116"/>
      <c r="G14" s="116"/>
      <c r="H14" s="116"/>
      <c r="I14" s="116"/>
      <c r="J14" s="116"/>
      <c r="K14" s="116"/>
      <c r="L14" s="116"/>
      <c r="M14" s="116"/>
      <c r="N14" s="116"/>
      <c r="O14" s="116"/>
      <c r="P14" s="116"/>
      <c r="Q14" s="116"/>
    </row>
    <row r="15" spans="1:17" ht="31" customHeight="1">
      <c r="B15" s="118"/>
      <c r="C15" s="65" t="s">
        <v>1</v>
      </c>
      <c r="D15" s="66"/>
      <c r="E15" s="67"/>
      <c r="F15" s="67"/>
      <c r="G15" s="67"/>
      <c r="H15" s="67"/>
      <c r="I15" s="67"/>
      <c r="J15" s="67"/>
      <c r="K15" s="67"/>
      <c r="L15" s="67"/>
      <c r="M15" s="67"/>
      <c r="N15" s="67"/>
      <c r="O15" s="67"/>
      <c r="P15" s="67"/>
      <c r="Q15" s="205">
        <f>SUM(D15:P15)</f>
        <v>0</v>
      </c>
    </row>
    <row r="16" spans="1:17" ht="31" customHeight="1">
      <c r="B16" s="118"/>
      <c r="C16" s="59" t="s">
        <v>66</v>
      </c>
      <c r="D16" s="61" t="s">
        <v>54</v>
      </c>
      <c r="E16" s="62"/>
      <c r="F16" s="62"/>
      <c r="G16" s="62"/>
      <c r="H16" s="62"/>
      <c r="I16" s="62"/>
      <c r="J16" s="62"/>
      <c r="K16" s="62"/>
      <c r="L16" s="62"/>
      <c r="M16" s="62"/>
      <c r="N16" s="62"/>
      <c r="O16" s="62"/>
      <c r="P16" s="62"/>
      <c r="Q16" s="202">
        <f>SUM(D16:P16)</f>
        <v>0</v>
      </c>
    </row>
    <row r="17" spans="2:17" ht="31" customHeight="1">
      <c r="B17" s="118"/>
      <c r="C17" s="59" t="s">
        <v>65</v>
      </c>
      <c r="D17" s="61"/>
      <c r="E17" s="62"/>
      <c r="F17" s="62"/>
      <c r="G17" s="62"/>
      <c r="H17" s="62"/>
      <c r="I17" s="62"/>
      <c r="J17" s="62"/>
      <c r="K17" s="62"/>
      <c r="L17" s="62"/>
      <c r="M17" s="62"/>
      <c r="N17" s="62"/>
      <c r="O17" s="62"/>
      <c r="P17" s="62"/>
      <c r="Q17" s="202"/>
    </row>
    <row r="18" spans="2:17" ht="31" customHeight="1">
      <c r="B18" s="118"/>
      <c r="C18" s="59" t="s">
        <v>2</v>
      </c>
      <c r="D18" s="61"/>
      <c r="E18" s="60"/>
      <c r="F18" s="60"/>
      <c r="G18" s="60"/>
      <c r="H18" s="60"/>
      <c r="I18" s="60"/>
      <c r="J18" s="60"/>
      <c r="K18" s="60"/>
      <c r="L18" s="60"/>
      <c r="M18" s="60"/>
      <c r="N18" s="60"/>
      <c r="O18" s="60"/>
      <c r="P18" s="60"/>
      <c r="Q18" s="202">
        <f t="shared" ref="Q18:Q34" si="2">SUM(D18:P18)</f>
        <v>0</v>
      </c>
    </row>
    <row r="19" spans="2:17" ht="31" customHeight="1">
      <c r="B19" s="118"/>
      <c r="C19" s="59" t="s">
        <v>3</v>
      </c>
      <c r="D19" s="61" t="s">
        <v>54</v>
      </c>
      <c r="E19" s="60"/>
      <c r="F19" s="60"/>
      <c r="G19" s="60"/>
      <c r="H19" s="60"/>
      <c r="I19" s="60"/>
      <c r="J19" s="60"/>
      <c r="K19" s="60"/>
      <c r="L19" s="60"/>
      <c r="M19" s="60"/>
      <c r="N19" s="60"/>
      <c r="O19" s="60"/>
      <c r="P19" s="60"/>
      <c r="Q19" s="202">
        <f t="shared" si="2"/>
        <v>0</v>
      </c>
    </row>
    <row r="20" spans="2:17" ht="31" customHeight="1">
      <c r="B20" s="118"/>
      <c r="C20" s="59" t="s">
        <v>4</v>
      </c>
      <c r="D20" s="61" t="s">
        <v>54</v>
      </c>
      <c r="E20" s="60" t="s">
        <v>54</v>
      </c>
      <c r="F20" s="60" t="s">
        <v>54</v>
      </c>
      <c r="G20" s="60" t="s">
        <v>54</v>
      </c>
      <c r="H20" s="60" t="s">
        <v>54</v>
      </c>
      <c r="I20" s="60" t="s">
        <v>54</v>
      </c>
      <c r="J20" s="60" t="s">
        <v>54</v>
      </c>
      <c r="K20" s="60" t="s">
        <v>54</v>
      </c>
      <c r="L20" s="60" t="s">
        <v>54</v>
      </c>
      <c r="M20" s="60" t="s">
        <v>54</v>
      </c>
      <c r="N20" s="60" t="s">
        <v>54</v>
      </c>
      <c r="O20" s="60" t="s">
        <v>54</v>
      </c>
      <c r="P20" s="60" t="s">
        <v>54</v>
      </c>
      <c r="Q20" s="202">
        <f t="shared" si="2"/>
        <v>0</v>
      </c>
    </row>
    <row r="21" spans="2:17" ht="31" customHeight="1">
      <c r="B21" s="118"/>
      <c r="C21" s="59" t="s">
        <v>5</v>
      </c>
      <c r="D21" s="61" t="s">
        <v>54</v>
      </c>
      <c r="E21" s="60" t="s">
        <v>54</v>
      </c>
      <c r="F21" s="60" t="s">
        <v>54</v>
      </c>
      <c r="G21" s="60" t="s">
        <v>54</v>
      </c>
      <c r="H21" s="60" t="s">
        <v>54</v>
      </c>
      <c r="I21" s="60" t="s">
        <v>54</v>
      </c>
      <c r="J21" s="60" t="s">
        <v>54</v>
      </c>
      <c r="K21" s="60" t="s">
        <v>54</v>
      </c>
      <c r="L21" s="60" t="s">
        <v>54</v>
      </c>
      <c r="M21" s="60" t="s">
        <v>54</v>
      </c>
      <c r="N21" s="60" t="s">
        <v>54</v>
      </c>
      <c r="O21" s="60" t="s">
        <v>54</v>
      </c>
      <c r="P21" s="60" t="s">
        <v>54</v>
      </c>
      <c r="Q21" s="202">
        <f t="shared" si="2"/>
        <v>0</v>
      </c>
    </row>
    <row r="22" spans="2:17" ht="31" customHeight="1">
      <c r="B22" s="118"/>
      <c r="C22" s="59" t="s">
        <v>6</v>
      </c>
      <c r="D22" s="61" t="s">
        <v>54</v>
      </c>
      <c r="E22" s="60" t="s">
        <v>54</v>
      </c>
      <c r="F22" s="60" t="s">
        <v>54</v>
      </c>
      <c r="G22" s="60" t="s">
        <v>54</v>
      </c>
      <c r="H22" s="60" t="s">
        <v>54</v>
      </c>
      <c r="I22" s="60" t="s">
        <v>54</v>
      </c>
      <c r="J22" s="60" t="s">
        <v>54</v>
      </c>
      <c r="K22" s="60" t="s">
        <v>54</v>
      </c>
      <c r="L22" s="60" t="s">
        <v>54</v>
      </c>
      <c r="M22" s="60" t="s">
        <v>54</v>
      </c>
      <c r="N22" s="60" t="s">
        <v>54</v>
      </c>
      <c r="O22" s="60" t="s">
        <v>54</v>
      </c>
      <c r="P22" s="60" t="s">
        <v>54</v>
      </c>
      <c r="Q22" s="202">
        <f t="shared" si="2"/>
        <v>0</v>
      </c>
    </row>
    <row r="23" spans="2:17" ht="31" customHeight="1">
      <c r="B23" s="118"/>
      <c r="C23" s="59" t="s">
        <v>7</v>
      </c>
      <c r="D23" s="61" t="s">
        <v>54</v>
      </c>
      <c r="E23" s="60" t="s">
        <v>54</v>
      </c>
      <c r="F23" s="60" t="s">
        <v>54</v>
      </c>
      <c r="G23" s="60" t="s">
        <v>54</v>
      </c>
      <c r="H23" s="60" t="s">
        <v>54</v>
      </c>
      <c r="I23" s="60" t="s">
        <v>54</v>
      </c>
      <c r="J23" s="60" t="s">
        <v>54</v>
      </c>
      <c r="K23" s="60" t="s">
        <v>54</v>
      </c>
      <c r="L23" s="60" t="s">
        <v>54</v>
      </c>
      <c r="M23" s="60" t="s">
        <v>54</v>
      </c>
      <c r="N23" s="60" t="s">
        <v>54</v>
      </c>
      <c r="O23" s="60" t="s">
        <v>54</v>
      </c>
      <c r="P23" s="60" t="s">
        <v>54</v>
      </c>
      <c r="Q23" s="202">
        <f t="shared" si="2"/>
        <v>0</v>
      </c>
    </row>
    <row r="24" spans="2:17" ht="31" customHeight="1">
      <c r="B24" s="118"/>
      <c r="C24" s="59" t="s">
        <v>8</v>
      </c>
      <c r="D24" s="61" t="s">
        <v>54</v>
      </c>
      <c r="E24" s="60" t="s">
        <v>54</v>
      </c>
      <c r="F24" s="60" t="s">
        <v>54</v>
      </c>
      <c r="G24" s="60" t="s">
        <v>54</v>
      </c>
      <c r="H24" s="60" t="s">
        <v>54</v>
      </c>
      <c r="I24" s="60" t="s">
        <v>54</v>
      </c>
      <c r="J24" s="60" t="s">
        <v>54</v>
      </c>
      <c r="K24" s="60" t="s">
        <v>54</v>
      </c>
      <c r="L24" s="60" t="s">
        <v>54</v>
      </c>
      <c r="M24" s="60" t="s">
        <v>54</v>
      </c>
      <c r="N24" s="60" t="s">
        <v>54</v>
      </c>
      <c r="O24" s="60" t="s">
        <v>54</v>
      </c>
      <c r="P24" s="60" t="s">
        <v>54</v>
      </c>
      <c r="Q24" s="202">
        <f t="shared" si="2"/>
        <v>0</v>
      </c>
    </row>
    <row r="25" spans="2:17" ht="31" customHeight="1">
      <c r="B25" s="118"/>
      <c r="C25" s="59" t="s">
        <v>9</v>
      </c>
      <c r="D25" s="61" t="s">
        <v>54</v>
      </c>
      <c r="E25" s="60" t="s">
        <v>54</v>
      </c>
      <c r="F25" s="60" t="s">
        <v>54</v>
      </c>
      <c r="G25" s="60" t="s">
        <v>54</v>
      </c>
      <c r="H25" s="60" t="s">
        <v>54</v>
      </c>
      <c r="I25" s="60" t="s">
        <v>54</v>
      </c>
      <c r="J25" s="60" t="s">
        <v>54</v>
      </c>
      <c r="K25" s="60" t="s">
        <v>54</v>
      </c>
      <c r="L25" s="60" t="s">
        <v>54</v>
      </c>
      <c r="M25" s="60" t="s">
        <v>54</v>
      </c>
      <c r="N25" s="60" t="s">
        <v>54</v>
      </c>
      <c r="O25" s="60" t="s">
        <v>54</v>
      </c>
      <c r="P25" s="60" t="s">
        <v>54</v>
      </c>
      <c r="Q25" s="202">
        <f t="shared" si="2"/>
        <v>0</v>
      </c>
    </row>
    <row r="26" spans="2:17" ht="31" customHeight="1">
      <c r="B26" s="118"/>
      <c r="C26" s="59" t="s">
        <v>10</v>
      </c>
      <c r="D26" s="61" t="s">
        <v>54</v>
      </c>
      <c r="E26" s="60" t="s">
        <v>54</v>
      </c>
      <c r="F26" s="60" t="s">
        <v>54</v>
      </c>
      <c r="G26" s="60" t="s">
        <v>54</v>
      </c>
      <c r="H26" s="60" t="s">
        <v>54</v>
      </c>
      <c r="I26" s="60" t="s">
        <v>54</v>
      </c>
      <c r="J26" s="60" t="s">
        <v>54</v>
      </c>
      <c r="K26" s="60" t="s">
        <v>54</v>
      </c>
      <c r="L26" s="60" t="s">
        <v>54</v>
      </c>
      <c r="M26" s="60" t="s">
        <v>54</v>
      </c>
      <c r="N26" s="60" t="s">
        <v>54</v>
      </c>
      <c r="O26" s="60" t="s">
        <v>54</v>
      </c>
      <c r="P26" s="60" t="s">
        <v>54</v>
      </c>
      <c r="Q26" s="202">
        <f t="shared" si="2"/>
        <v>0</v>
      </c>
    </row>
    <row r="27" spans="2:17" ht="31" customHeight="1">
      <c r="B27" s="118"/>
      <c r="C27" s="59" t="s">
        <v>11</v>
      </c>
      <c r="D27" s="61"/>
      <c r="E27" s="60"/>
      <c r="F27" s="60"/>
      <c r="G27" s="60"/>
      <c r="H27" s="60"/>
      <c r="I27" s="60"/>
      <c r="J27" s="60"/>
      <c r="K27" s="60"/>
      <c r="L27" s="60"/>
      <c r="M27" s="60"/>
      <c r="N27" s="60"/>
      <c r="O27" s="60"/>
      <c r="P27" s="60"/>
      <c r="Q27" s="202">
        <f t="shared" si="2"/>
        <v>0</v>
      </c>
    </row>
    <row r="28" spans="2:17" ht="31" customHeight="1">
      <c r="B28" s="118"/>
      <c r="C28" s="59" t="s">
        <v>12</v>
      </c>
      <c r="D28" s="61"/>
      <c r="E28" s="60"/>
      <c r="F28" s="60"/>
      <c r="G28" s="60"/>
      <c r="H28" s="60"/>
      <c r="I28" s="60"/>
      <c r="J28" s="60"/>
      <c r="K28" s="60"/>
      <c r="L28" s="60"/>
      <c r="M28" s="60"/>
      <c r="N28" s="60"/>
      <c r="O28" s="60"/>
      <c r="P28" s="60"/>
      <c r="Q28" s="202">
        <f t="shared" si="2"/>
        <v>0</v>
      </c>
    </row>
    <row r="29" spans="2:17" ht="31" customHeight="1">
      <c r="B29" s="118"/>
      <c r="C29" s="59" t="s">
        <v>13</v>
      </c>
      <c r="D29" s="61" t="s">
        <v>54</v>
      </c>
      <c r="E29" s="60" t="s">
        <v>54</v>
      </c>
      <c r="F29" s="60" t="s">
        <v>54</v>
      </c>
      <c r="G29" s="60" t="s">
        <v>54</v>
      </c>
      <c r="H29" s="60" t="s">
        <v>54</v>
      </c>
      <c r="I29" s="60" t="s">
        <v>54</v>
      </c>
      <c r="J29" s="60" t="s">
        <v>54</v>
      </c>
      <c r="K29" s="60" t="s">
        <v>54</v>
      </c>
      <c r="L29" s="60" t="s">
        <v>54</v>
      </c>
      <c r="M29" s="60" t="s">
        <v>54</v>
      </c>
      <c r="N29" s="60" t="s">
        <v>54</v>
      </c>
      <c r="O29" s="60" t="s">
        <v>54</v>
      </c>
      <c r="P29" s="60" t="s">
        <v>54</v>
      </c>
      <c r="Q29" s="202">
        <f t="shared" si="2"/>
        <v>0</v>
      </c>
    </row>
    <row r="30" spans="2:17" ht="31" customHeight="1">
      <c r="B30" s="118"/>
      <c r="C30" s="59" t="s">
        <v>14</v>
      </c>
      <c r="D30" s="61" t="s">
        <v>54</v>
      </c>
      <c r="E30" s="60" t="s">
        <v>54</v>
      </c>
      <c r="F30" s="60" t="s">
        <v>54</v>
      </c>
      <c r="G30" s="60" t="s">
        <v>54</v>
      </c>
      <c r="H30" s="60" t="s">
        <v>54</v>
      </c>
      <c r="I30" s="60" t="s">
        <v>54</v>
      </c>
      <c r="J30" s="60" t="s">
        <v>54</v>
      </c>
      <c r="K30" s="60" t="s">
        <v>54</v>
      </c>
      <c r="L30" s="60" t="s">
        <v>54</v>
      </c>
      <c r="M30" s="60" t="s">
        <v>54</v>
      </c>
      <c r="N30" s="60" t="s">
        <v>54</v>
      </c>
      <c r="O30" s="60" t="s">
        <v>54</v>
      </c>
      <c r="P30" s="60" t="s">
        <v>54</v>
      </c>
      <c r="Q30" s="202">
        <f t="shared" si="2"/>
        <v>0</v>
      </c>
    </row>
    <row r="31" spans="2:17" ht="31" customHeight="1">
      <c r="B31" s="118"/>
      <c r="C31" s="59" t="s">
        <v>64</v>
      </c>
      <c r="D31" s="61" t="s">
        <v>54</v>
      </c>
      <c r="E31" s="60" t="s">
        <v>54</v>
      </c>
      <c r="F31" s="60" t="s">
        <v>54</v>
      </c>
      <c r="G31" s="60" t="s">
        <v>54</v>
      </c>
      <c r="H31" s="60" t="s">
        <v>54</v>
      </c>
      <c r="I31" s="60" t="s">
        <v>54</v>
      </c>
      <c r="J31" s="60" t="s">
        <v>54</v>
      </c>
      <c r="K31" s="60" t="s">
        <v>54</v>
      </c>
      <c r="L31" s="60" t="s">
        <v>54</v>
      </c>
      <c r="M31" s="60" t="s">
        <v>54</v>
      </c>
      <c r="N31" s="60" t="s">
        <v>54</v>
      </c>
      <c r="O31" s="60" t="s">
        <v>54</v>
      </c>
      <c r="P31" s="60" t="s">
        <v>54</v>
      </c>
      <c r="Q31" s="202">
        <f t="shared" si="2"/>
        <v>0</v>
      </c>
    </row>
    <row r="32" spans="2:17" ht="31" customHeight="1">
      <c r="B32" s="118"/>
      <c r="C32" s="59" t="s">
        <v>15</v>
      </c>
      <c r="D32" s="61" t="s">
        <v>54</v>
      </c>
      <c r="E32" s="60" t="s">
        <v>54</v>
      </c>
      <c r="F32" s="60" t="s">
        <v>54</v>
      </c>
      <c r="G32" s="60" t="s">
        <v>54</v>
      </c>
      <c r="H32" s="60" t="s">
        <v>54</v>
      </c>
      <c r="I32" s="60" t="s">
        <v>54</v>
      </c>
      <c r="J32" s="60" t="s">
        <v>54</v>
      </c>
      <c r="K32" s="60" t="s">
        <v>54</v>
      </c>
      <c r="L32" s="60" t="s">
        <v>54</v>
      </c>
      <c r="M32" s="60" t="s">
        <v>54</v>
      </c>
      <c r="N32" s="60" t="s">
        <v>54</v>
      </c>
      <c r="O32" s="60" t="s">
        <v>54</v>
      </c>
      <c r="P32" s="60" t="s">
        <v>54</v>
      </c>
      <c r="Q32" s="202">
        <f t="shared" si="2"/>
        <v>0</v>
      </c>
    </row>
    <row r="33" spans="2:17" ht="31" customHeight="1">
      <c r="B33" s="118"/>
      <c r="C33" s="59" t="s">
        <v>16</v>
      </c>
      <c r="D33" s="61" t="s">
        <v>54</v>
      </c>
      <c r="E33" s="60" t="s">
        <v>54</v>
      </c>
      <c r="F33" s="60" t="s">
        <v>54</v>
      </c>
      <c r="G33" s="60" t="s">
        <v>54</v>
      </c>
      <c r="H33" s="60" t="s">
        <v>54</v>
      </c>
      <c r="I33" s="60" t="s">
        <v>54</v>
      </c>
      <c r="J33" s="60" t="s">
        <v>54</v>
      </c>
      <c r="K33" s="60" t="s">
        <v>54</v>
      </c>
      <c r="L33" s="60" t="s">
        <v>54</v>
      </c>
      <c r="M33" s="60" t="s">
        <v>54</v>
      </c>
      <c r="N33" s="60" t="s">
        <v>54</v>
      </c>
      <c r="O33" s="60" t="s">
        <v>54</v>
      </c>
      <c r="P33" s="60" t="s">
        <v>54</v>
      </c>
      <c r="Q33" s="202">
        <f t="shared" si="2"/>
        <v>0</v>
      </c>
    </row>
    <row r="34" spans="2:17" ht="31" customHeight="1">
      <c r="B34" s="118"/>
      <c r="C34" s="59" t="s">
        <v>17</v>
      </c>
      <c r="D34" s="61" t="s">
        <v>54</v>
      </c>
      <c r="E34" s="60"/>
      <c r="F34" s="60" t="s">
        <v>54</v>
      </c>
      <c r="G34" s="60" t="s">
        <v>54</v>
      </c>
      <c r="H34" s="60" t="s">
        <v>54</v>
      </c>
      <c r="I34" s="60" t="s">
        <v>54</v>
      </c>
      <c r="J34" s="60" t="s">
        <v>54</v>
      </c>
      <c r="K34" s="60" t="s">
        <v>54</v>
      </c>
      <c r="L34" s="60" t="s">
        <v>54</v>
      </c>
      <c r="M34" s="60" t="s">
        <v>54</v>
      </c>
      <c r="N34" s="60" t="s">
        <v>54</v>
      </c>
      <c r="O34" s="60" t="s">
        <v>54</v>
      </c>
      <c r="P34" s="60" t="s">
        <v>54</v>
      </c>
      <c r="Q34" s="202">
        <f t="shared" si="2"/>
        <v>0</v>
      </c>
    </row>
    <row r="35" spans="2:17" ht="31" customHeight="1">
      <c r="B35" s="119"/>
      <c r="C35" s="59" t="s">
        <v>53</v>
      </c>
      <c r="D35" s="61"/>
      <c r="E35" s="60"/>
      <c r="F35" s="60"/>
      <c r="G35" s="60"/>
      <c r="H35" s="60"/>
      <c r="I35" s="60"/>
      <c r="J35" s="60"/>
      <c r="K35" s="60"/>
      <c r="L35" s="60"/>
      <c r="M35" s="60"/>
      <c r="N35" s="60"/>
      <c r="O35" s="60"/>
      <c r="P35" s="60"/>
      <c r="Q35" s="202"/>
    </row>
    <row r="36" spans="2:17" ht="31" customHeight="1">
      <c r="B36" s="58" t="s">
        <v>19</v>
      </c>
      <c r="C36" s="198" t="s">
        <v>52</v>
      </c>
      <c r="D36" s="201">
        <f t="shared" ref="D36:P36" si="3">SUM(D15:D35)</f>
        <v>0</v>
      </c>
      <c r="E36" s="201">
        <f>SUM(E15:E35)</f>
        <v>0</v>
      </c>
      <c r="F36" s="201">
        <f>SUM(F15:F35)</f>
        <v>0</v>
      </c>
      <c r="G36" s="201">
        <f>SUM(G15:G35)</f>
        <v>0</v>
      </c>
      <c r="H36" s="201">
        <f t="shared" si="3"/>
        <v>0</v>
      </c>
      <c r="I36" s="201">
        <f t="shared" si="3"/>
        <v>0</v>
      </c>
      <c r="J36" s="201">
        <f t="shared" si="3"/>
        <v>0</v>
      </c>
      <c r="K36" s="201">
        <f t="shared" si="3"/>
        <v>0</v>
      </c>
      <c r="L36" s="201">
        <f t="shared" si="3"/>
        <v>0</v>
      </c>
      <c r="M36" s="201">
        <f t="shared" si="3"/>
        <v>0</v>
      </c>
      <c r="N36" s="201">
        <f t="shared" si="3"/>
        <v>0</v>
      </c>
      <c r="O36" s="201">
        <f t="shared" si="3"/>
        <v>0</v>
      </c>
      <c r="P36" s="201">
        <f t="shared" si="3"/>
        <v>0</v>
      </c>
      <c r="Q36" s="201">
        <f>SUM(D36:P36)</f>
        <v>0</v>
      </c>
    </row>
    <row r="37" spans="2:17" ht="31" customHeight="1">
      <c r="B37" s="72" t="s">
        <v>51</v>
      </c>
      <c r="C37" s="199" t="s">
        <v>50</v>
      </c>
      <c r="D37" s="68">
        <f t="shared" ref="D37:Q37" si="4">D13-D36</f>
        <v>0</v>
      </c>
      <c r="E37" s="68">
        <f>E13-E36</f>
        <v>0</v>
      </c>
      <c r="F37" s="68">
        <f>F13-F36</f>
        <v>0</v>
      </c>
      <c r="G37" s="68">
        <f t="shared" si="4"/>
        <v>0</v>
      </c>
      <c r="H37" s="68">
        <f t="shared" si="4"/>
        <v>0</v>
      </c>
      <c r="I37" s="68">
        <f t="shared" si="4"/>
        <v>0</v>
      </c>
      <c r="J37" s="68">
        <f t="shared" si="4"/>
        <v>0</v>
      </c>
      <c r="K37" s="68">
        <f t="shared" si="4"/>
        <v>0</v>
      </c>
      <c r="L37" s="68">
        <f t="shared" si="4"/>
        <v>0</v>
      </c>
      <c r="M37" s="68">
        <f t="shared" si="4"/>
        <v>0</v>
      </c>
      <c r="N37" s="68">
        <f t="shared" si="4"/>
        <v>0</v>
      </c>
      <c r="O37" s="68">
        <f t="shared" si="4"/>
        <v>0</v>
      </c>
      <c r="P37" s="68">
        <f t="shared" si="4"/>
        <v>0</v>
      </c>
      <c r="Q37" s="202">
        <f t="shared" si="4"/>
        <v>0</v>
      </c>
    </row>
    <row r="38" spans="2:17" ht="31" customHeight="1">
      <c r="B38" s="72" t="s">
        <v>97</v>
      </c>
      <c r="C38" s="199" t="s">
        <v>49</v>
      </c>
      <c r="D38" s="69"/>
      <c r="E38" s="68">
        <f>D39</f>
        <v>0</v>
      </c>
      <c r="F38" s="68">
        <f>E39</f>
        <v>0</v>
      </c>
      <c r="G38" s="68">
        <f>F39</f>
        <v>0</v>
      </c>
      <c r="H38" s="68">
        <f t="shared" ref="H38:O38" si="5">G39</f>
        <v>0</v>
      </c>
      <c r="I38" s="68">
        <f t="shared" si="5"/>
        <v>0</v>
      </c>
      <c r="J38" s="68">
        <f t="shared" si="5"/>
        <v>0</v>
      </c>
      <c r="K38" s="68">
        <f t="shared" si="5"/>
        <v>0</v>
      </c>
      <c r="L38" s="68">
        <f t="shared" si="5"/>
        <v>0</v>
      </c>
      <c r="M38" s="68">
        <f t="shared" si="5"/>
        <v>0</v>
      </c>
      <c r="N38" s="68">
        <f t="shared" si="5"/>
        <v>0</v>
      </c>
      <c r="O38" s="68">
        <f t="shared" si="5"/>
        <v>0</v>
      </c>
      <c r="P38" s="68">
        <f>O39</f>
        <v>0</v>
      </c>
      <c r="Q38" s="206"/>
    </row>
    <row r="39" spans="2:17" ht="31" customHeight="1">
      <c r="B39" s="72" t="s">
        <v>98</v>
      </c>
      <c r="C39" s="199" t="s">
        <v>48</v>
      </c>
      <c r="D39" s="68">
        <f t="shared" ref="D39:P39" si="6">D38+D37</f>
        <v>0</v>
      </c>
      <c r="E39" s="68">
        <f t="shared" si="6"/>
        <v>0</v>
      </c>
      <c r="F39" s="68">
        <f t="shared" si="6"/>
        <v>0</v>
      </c>
      <c r="G39" s="68">
        <f t="shared" si="6"/>
        <v>0</v>
      </c>
      <c r="H39" s="68">
        <f t="shared" si="6"/>
        <v>0</v>
      </c>
      <c r="I39" s="68">
        <f t="shared" si="6"/>
        <v>0</v>
      </c>
      <c r="J39" s="68">
        <f t="shared" si="6"/>
        <v>0</v>
      </c>
      <c r="K39" s="68">
        <f t="shared" si="6"/>
        <v>0</v>
      </c>
      <c r="L39" s="68">
        <f t="shared" si="6"/>
        <v>0</v>
      </c>
      <c r="M39" s="68">
        <f t="shared" si="6"/>
        <v>0</v>
      </c>
      <c r="N39" s="68">
        <f t="shared" si="6"/>
        <v>0</v>
      </c>
      <c r="O39" s="68">
        <f t="shared" si="6"/>
        <v>0</v>
      </c>
      <c r="P39" s="68">
        <f t="shared" si="6"/>
        <v>0</v>
      </c>
      <c r="Q39" s="206"/>
    </row>
  </sheetData>
  <sheetProtection formatCells="0" formatColumns="0" formatRows="0" insertColumns="0" insertRows="0" deleteColumns="0" deleteRows="0"/>
  <mergeCells count="4">
    <mergeCell ref="B5:B12"/>
    <mergeCell ref="C5:Q5"/>
    <mergeCell ref="C14:Q14"/>
    <mergeCell ref="B14:B35"/>
  </mergeCells>
  <conditionalFormatting sqref="D37:Q39">
    <cfRule type="cellIs" dxfId="0" priority="1" stopIfTrue="1" operator="lessThan">
      <formula>0</formula>
    </cfRule>
  </conditionalFormatting>
  <printOptions horizontalCentered="1" verticalCentered="1"/>
  <pageMargins left="0.23622047244094491" right="0.23622047244094491" top="0.74803149606299213" bottom="0.74803149606299213" header="0.31496062992125984" footer="0.31496062992125984"/>
  <pageSetup paperSize="9" scale="66" orientation="landscape" horizontalDpi="4294967293" r:id="rId1"/>
  <headerFooter>
    <oddHeader>&amp;L&amp;"Helvetica,Bold"&amp;12 10.3 Cashflow forecast&amp;RSection ten</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D9"/>
  <sheetViews>
    <sheetView showGridLines="0" zoomScaleNormal="100" zoomScalePageLayoutView="80" workbookViewId="0">
      <selection activeCell="B2" sqref="B2"/>
    </sheetView>
  </sheetViews>
  <sheetFormatPr baseColWidth="10" defaultColWidth="11.5" defaultRowHeight="30" customHeight="1"/>
  <cols>
    <col min="1" max="1" width="3.33203125" style="53" customWidth="1"/>
    <col min="2" max="2" width="7.6640625" style="53" customWidth="1"/>
    <col min="3" max="3" width="53.1640625" style="53" customWidth="1"/>
    <col min="4" max="4" width="19.6640625" style="53" customWidth="1"/>
    <col min="5" max="5" width="11.5" style="53" customWidth="1"/>
    <col min="6" max="6" width="29.6640625" style="53" customWidth="1"/>
    <col min="7" max="16384" width="11.5" style="53"/>
  </cols>
  <sheetData>
    <row r="1" spans="2:4" s="157" customFormat="1" ht="40" customHeight="1">
      <c r="B1" s="207"/>
      <c r="C1" s="208" t="s">
        <v>105</v>
      </c>
    </row>
    <row r="3" spans="2:4" ht="30" customHeight="1">
      <c r="B3" s="70" t="s">
        <v>25</v>
      </c>
      <c r="C3" s="209" t="s">
        <v>106</v>
      </c>
      <c r="D3" s="92"/>
    </row>
    <row r="4" spans="2:4" ht="30" customHeight="1">
      <c r="B4" s="70" t="s">
        <v>22</v>
      </c>
      <c r="C4" s="209" t="s">
        <v>113</v>
      </c>
      <c r="D4" s="92"/>
    </row>
    <row r="5" spans="2:4" ht="30" customHeight="1">
      <c r="B5" s="70" t="s">
        <v>21</v>
      </c>
      <c r="C5" s="209" t="s">
        <v>150</v>
      </c>
      <c r="D5" s="92"/>
    </row>
    <row r="6" spans="2:4" ht="30" customHeight="1">
      <c r="B6" s="70" t="s">
        <v>20</v>
      </c>
      <c r="C6" s="209" t="s">
        <v>107</v>
      </c>
      <c r="D6" s="212">
        <f>D5-D4</f>
        <v>0</v>
      </c>
    </row>
    <row r="7" spans="2:4" ht="30" customHeight="1">
      <c r="B7" s="70" t="s">
        <v>19</v>
      </c>
      <c r="C7" s="209" t="s">
        <v>108</v>
      </c>
      <c r="D7" s="92"/>
    </row>
    <row r="8" spans="2:4" ht="30" customHeight="1">
      <c r="B8" s="70" t="s">
        <v>51</v>
      </c>
      <c r="C8" s="210" t="s">
        <v>92</v>
      </c>
      <c r="D8" s="211" t="e">
        <f>D3/D6</f>
        <v>#DIV/0!</v>
      </c>
    </row>
    <row r="9" spans="2:4" ht="30" customHeight="1">
      <c r="B9" s="70" t="s">
        <v>97</v>
      </c>
      <c r="C9" s="210" t="s">
        <v>109</v>
      </c>
      <c r="D9" s="211" t="e">
        <f>(D3+D7)/D6</f>
        <v>#DIV/0!</v>
      </c>
    </row>
  </sheetData>
  <sheetProtection formatCells="0" formatColumns="0" formatRows="0" insertColumns="0" insertRows="0" deleteColumns="0" deleteRows="0"/>
  <printOptions horizontalCentered="1" verticalCentered="1"/>
  <pageMargins left="0.23622047244094491" right="0.23622047244094491" top="0.74803149606299213" bottom="0.74803149606299213" header="0.31496062992125984" footer="0.31496062992125984"/>
  <pageSetup paperSize="9" orientation="landscape" horizontalDpi="4294967293" r:id="rId1"/>
  <headerFooter>
    <oddHeader>&amp;L&amp;"Helvetica,Bold"&amp;12Costs and pricing strategy&amp;RSection nine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69AF0F04449ED4C857C9E2DDD082487" ma:contentTypeVersion="4" ma:contentTypeDescription="Create a new document." ma:contentTypeScope="" ma:versionID="8a8736ce6a0a403d9e251d4e21f56d02">
  <xsd:schema xmlns:xsd="http://www.w3.org/2001/XMLSchema" xmlns:xs="http://www.w3.org/2001/XMLSchema" xmlns:p="http://schemas.microsoft.com/office/2006/metadata/properties" xmlns:ns2="ede649b1-8f45-4ba1-9412-6a5095d30a38" targetNamespace="http://schemas.microsoft.com/office/2006/metadata/properties" ma:root="true" ma:fieldsID="2cb936d6cf2b1aa1f72a38c396cb2cf0" ns2:_="">
    <xsd:import namespace="ede649b1-8f45-4ba1-9412-6a5095d30a3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e649b1-8f45-4ba1-9412-6a5095d30a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90CFA4-DE41-47BC-BA82-07D514E2439A}">
  <ds:schemaRefs>
    <ds:schemaRef ds:uri="http://schemas.microsoft.com/sharepoint/v3/contenttype/forms"/>
  </ds:schemaRefs>
</ds:datastoreItem>
</file>

<file path=customXml/itemProps2.xml><?xml version="1.0" encoding="utf-8"?>
<ds:datastoreItem xmlns:ds="http://schemas.openxmlformats.org/officeDocument/2006/customXml" ds:itemID="{A549E7D2-C918-4824-9249-DA58527F18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e649b1-8f45-4ba1-9412-6a5095d30a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DA4BFE-F93D-49B1-BE78-0FD6AA7C03DB}">
  <ds:schemaRefs>
    <ds:schemaRef ds:uri="ede649b1-8f45-4ba1-9412-6a5095d30a38"/>
    <ds:schemaRef ds:uri="http://purl.org/dc/dcmitype/"/>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Costing for Manufactring</vt:lpstr>
      <vt:lpstr>Costing for retailers</vt:lpstr>
      <vt:lpstr>Job Costing</vt:lpstr>
      <vt:lpstr>Sales Forecast</vt:lpstr>
      <vt:lpstr>Survival Budget</vt:lpstr>
      <vt:lpstr>Cashflow Forecast</vt:lpstr>
      <vt:lpstr>Break-even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 Albright</dc:creator>
  <cp:keywords/>
  <dc:description/>
  <cp:lastModifiedBy>Microsoft Office User</cp:lastModifiedBy>
  <cp:revision/>
  <dcterms:created xsi:type="dcterms:W3CDTF">2008-04-27T14:36:29Z</dcterms:created>
  <dcterms:modified xsi:type="dcterms:W3CDTF">2021-11-05T08:29:43Z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0x010100969AF0F04449ED4C857C9E2DDD082487</vt:lpwstr>
  </property>
</Properties>
</file>